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Sheet1" sheetId="1" r:id="rId1"/>
  </sheets>
  <definedNames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<sst xmlns="http://schemas.openxmlformats.org/spreadsheetml/2006/main" count="63" uniqueCount="58">
  <si>
    <t>STT</t>
  </si>
  <si>
    <t>MÃ SỐ</t>
  </si>
  <si>
    <t>TÊN MÔN HỌC</t>
  </si>
  <si>
    <t>SỐ TÍN CHỈ</t>
  </si>
  <si>
    <t>LT</t>
  </si>
  <si>
    <t>Triết học</t>
  </si>
  <si>
    <t>Tiếng Anh</t>
  </si>
  <si>
    <t>Phương pháp nghiên cứu khoa học</t>
  </si>
  <si>
    <t>Tài chính – Tiền tệ</t>
  </si>
  <si>
    <t>Thị trường tài chính</t>
  </si>
  <si>
    <t>Tài chính công</t>
  </si>
  <si>
    <t>Phân tích chính sách thuế</t>
  </si>
  <si>
    <t>Tài chính doanh nghiệp</t>
  </si>
  <si>
    <t>Quản trị rủi ro tài chính</t>
  </si>
  <si>
    <t>Kinh tế vi mô</t>
  </si>
  <si>
    <t>Kinh tế vĩ mô</t>
  </si>
  <si>
    <t>Luật kinh tế</t>
  </si>
  <si>
    <t>Quản trị học</t>
  </si>
  <si>
    <t>Tin học</t>
  </si>
  <si>
    <t>Kinh tế lượng</t>
  </si>
  <si>
    <t>Tài chính quốc tế</t>
  </si>
  <si>
    <t>Nghiệp vụ ngân hàng thương mại</t>
  </si>
  <si>
    <t xml:space="preserve">Nghiệp vụ ngân hàng trung ương </t>
  </si>
  <si>
    <t>Thẩm định dự án đầu tư công</t>
  </si>
  <si>
    <t>Thị trường giao sau và quyền chọn</t>
  </si>
  <si>
    <t>Đầu tư tài chính</t>
  </si>
  <si>
    <t>TỔNG CỘNG</t>
  </si>
  <si>
    <t xml:space="preserve">TRƯỜNG ĐẠI HỌC LẠC HỒNG </t>
  </si>
  <si>
    <t>Tổng</t>
  </si>
  <si>
    <t>Phần 1: Kiến thức chung</t>
  </si>
  <si>
    <t>2a. Môn học bắt buộc</t>
  </si>
  <si>
    <t>Môn tự chọn 1</t>
  </si>
  <si>
    <t>Môn tự chọn 2</t>
  </si>
  <si>
    <t>Môn tự chọn 3</t>
  </si>
  <si>
    <t>Môn tự chọn 4</t>
  </si>
  <si>
    <t>Môn tự chọn 5</t>
  </si>
  <si>
    <t xml:space="preserve">Luận văn thạc sĩ </t>
  </si>
  <si>
    <t>SỐ TIẾT</t>
  </si>
  <si>
    <t xml:space="preserve">CỘNG HÒA XÃ HỘI CHỦ NGHĨA VIỆT NAM </t>
  </si>
  <si>
    <t>Độc lập - Tự do - Hạnh phúc</t>
  </si>
  <si>
    <t>CHỦ TỊCH</t>
  </si>
  <si>
    <t>HỘI ĐỒNG KHOA HỌC TRƯỜNG</t>
  </si>
  <si>
    <t>CHƯƠNG TRÌNH ĐÀO TẠO</t>
  </si>
  <si>
    <t>Cộng</t>
  </si>
  <si>
    <t xml:space="preserve">2b. Môn học tự chọn </t>
  </si>
  <si>
    <t>Chọn 1 trong 6</t>
  </si>
  <si>
    <t>Phần 2: Kiến thức cơ sở</t>
  </si>
  <si>
    <t>Phần 3: Kiến thức chuyên ngành</t>
  </si>
  <si>
    <t>Chọn 4 trong 8</t>
  </si>
  <si>
    <t>TH/TL</t>
  </si>
  <si>
    <t>LV</t>
  </si>
  <si>
    <t xml:space="preserve">Quản trị ngân hàng </t>
  </si>
  <si>
    <t xml:space="preserve">  BỘ GIÁO DỤC VÀ ĐÀO TẠO </t>
  </si>
  <si>
    <t>3a. Môn học bắt buộc</t>
  </si>
  <si>
    <t xml:space="preserve">3b. Môn học tự chọn </t>
  </si>
  <si>
    <t>Phần 4: Tốt nghiệp</t>
  </si>
  <si>
    <t xml:space="preserve"> THẠC SĨ  TÀI CHÍNH NGÂN HÀNG  KHÓA 5 NĂM 2013</t>
  </si>
  <si>
    <t>Ban hành kèm theo Quyết định số 1123/QĐ-ĐHLH ngày 11/11/2013 
của Hiệu Trưởng Trường Đại học Lạc Hồng.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</si>
</sst>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4" fontId="2" fillId="0" borderId="0" xfId="44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7</xdr:col>
      <xdr:colOff>76200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3819525" y="4953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238125</xdr:rowOff>
    </xdr:from>
    <xdr:to>
      <xdr:col>2</xdr:col>
      <xdr:colOff>323850</xdr:colOff>
      <xdr:row>1</xdr:row>
      <xdr:rowOff>238125</xdr:rowOff>
    </xdr:to>
    <xdr:sp>
      <xdr:nvSpPr>
        <xdr:cNvPr id="2" name="Straight Connector 7"/>
        <xdr:cNvSpPr>
          <a:spLocks/>
        </xdr:cNvSpPr>
      </xdr:nvSpPr>
      <xdr:spPr>
        <a:xfrm>
          <a:off x="50482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5.8515625" style="2" customWidth="1"/>
    <col min="2" max="2" width="10.00390625" style="2" customWidth="1"/>
    <col min="3" max="3" width="33.57421875" style="1" customWidth="1"/>
    <col min="4" max="4" width="7.7109375" style="1" customWidth="1"/>
    <col min="5" max="5" width="7.421875" style="1" customWidth="1"/>
    <col min="6" max="6" width="9.28125" style="1" customWidth="1"/>
    <col min="7" max="7" width="5.7109375" style="1" customWidth="1"/>
    <col min="8" max="16384" width="9.00390625" style="1" customWidth="1"/>
  </cols>
  <sheetData>
    <row r="1" spans="1:8" ht="19.5" customHeight="1">
      <c r="A1" s="15" t="s">
        <v>52</v>
      </c>
      <c r="C1" s="8"/>
      <c r="F1" s="7" t="s">
        <v>38</v>
      </c>
      <c r="H1" s="2"/>
    </row>
    <row r="2" spans="1:8" ht="19.5" customHeight="1">
      <c r="A2" s="15" t="s">
        <v>27</v>
      </c>
      <c r="C2" s="8"/>
      <c r="F2" s="7" t="s">
        <v>39</v>
      </c>
      <c r="H2" s="2"/>
    </row>
    <row r="3" ht="8.25" customHeight="1">
      <c r="C3" s="2"/>
    </row>
    <row r="4" spans="1:8" ht="25.5" customHeight="1">
      <c r="A4" s="20" t="s">
        <v>42</v>
      </c>
      <c r="B4" s="20"/>
      <c r="C4" s="20"/>
      <c r="D4" s="20"/>
      <c r="E4" s="20"/>
      <c r="F4" s="20"/>
      <c r="G4" s="20"/>
      <c r="H4" s="20"/>
    </row>
    <row r="5" spans="1:8" ht="25.5" customHeight="1">
      <c r="A5" s="20" t="s">
        <v>56</v>
      </c>
      <c r="B5" s="20"/>
      <c r="C5" s="20"/>
      <c r="D5" s="20"/>
      <c r="E5" s="20"/>
      <c r="F5" s="20"/>
      <c r="G5" s="20"/>
      <c r="H5" s="20"/>
    </row>
    <row r="6" spans="1:8" ht="10.5" customHeight="1">
      <c r="A6" s="9"/>
      <c r="B6" s="9"/>
      <c r="C6" s="9"/>
      <c r="D6" s="9"/>
      <c r="E6" s="9"/>
      <c r="F6" s="9"/>
      <c r="G6" s="10"/>
      <c r="H6" s="9"/>
    </row>
    <row r="7" spans="1:8" ht="42.75" customHeight="1">
      <c r="A7" s="22" t="s">
        <v>57</v>
      </c>
      <c r="B7" s="22"/>
      <c r="C7" s="22"/>
      <c r="D7" s="22"/>
      <c r="E7" s="22"/>
      <c r="F7" s="22"/>
      <c r="G7" s="22"/>
      <c r="H7" s="22"/>
    </row>
    <row r="8" spans="1:7" ht="16.5">
      <c r="A8" s="21"/>
      <c r="B8" s="21"/>
      <c r="C8" s="21"/>
      <c r="D8" s="21"/>
      <c r="E8" s="21"/>
      <c r="F8" s="21"/>
      <c r="G8" s="11"/>
    </row>
    <row r="9" ht="8.25" customHeight="1"/>
    <row r="10" spans="1:8" ht="16.5" customHeight="1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 t="s">
        <v>37</v>
      </c>
    </row>
    <row r="11" spans="1:8" ht="16.5">
      <c r="A11" s="17"/>
      <c r="B11" s="17"/>
      <c r="C11" s="17"/>
      <c r="D11" s="12" t="s">
        <v>28</v>
      </c>
      <c r="E11" s="12" t="s">
        <v>4</v>
      </c>
      <c r="F11" s="6" t="s">
        <v>49</v>
      </c>
      <c r="G11" s="6" t="s">
        <v>50</v>
      </c>
      <c r="H11" s="17"/>
    </row>
    <row r="12" spans="1:8" ht="24" customHeight="1">
      <c r="A12" s="19" t="s">
        <v>29</v>
      </c>
      <c r="B12" s="19"/>
      <c r="C12" s="19"/>
      <c r="D12" s="19"/>
      <c r="E12" s="19"/>
      <c r="F12" s="19"/>
      <c r="G12" s="19"/>
      <c r="H12" s="19"/>
    </row>
    <row r="13" spans="1:8" ht="24" customHeight="1">
      <c r="A13" s="3">
        <v>1</v>
      </c>
      <c r="B13" s="3">
        <v>123001</v>
      </c>
      <c r="C13" s="4" t="s">
        <v>6</v>
      </c>
      <c r="D13" s="3">
        <f>SUM(E13+F13)</f>
        <v>5</v>
      </c>
      <c r="E13" s="3">
        <v>3</v>
      </c>
      <c r="F13" s="3">
        <v>2</v>
      </c>
      <c r="G13" s="3"/>
      <c r="H13" s="3">
        <f>E13*15+F13*30</f>
        <v>105</v>
      </c>
    </row>
    <row r="14" spans="1:8" ht="24" customHeight="1">
      <c r="A14" s="3">
        <v>2</v>
      </c>
      <c r="B14" s="3">
        <v>123002</v>
      </c>
      <c r="C14" s="4" t="s">
        <v>5</v>
      </c>
      <c r="D14" s="3">
        <f>SUM(E14+F14)</f>
        <v>3</v>
      </c>
      <c r="E14" s="3">
        <v>2</v>
      </c>
      <c r="F14" s="3">
        <v>1</v>
      </c>
      <c r="G14" s="3"/>
      <c r="H14" s="3">
        <f>E14*15+F14*30</f>
        <v>60</v>
      </c>
    </row>
    <row r="15" spans="1:8" ht="24" customHeight="1">
      <c r="A15" s="17" t="s">
        <v>43</v>
      </c>
      <c r="B15" s="17"/>
      <c r="C15" s="17"/>
      <c r="D15" s="12">
        <f>SUM(D13:D14)</f>
        <v>8</v>
      </c>
      <c r="E15" s="12">
        <f>SUM(E13:E14)</f>
        <v>5</v>
      </c>
      <c r="F15" s="12">
        <f>SUM(F13:F14)</f>
        <v>3</v>
      </c>
      <c r="G15" s="12"/>
      <c r="H15" s="12">
        <f>SUM(H13:H14)</f>
        <v>165</v>
      </c>
    </row>
    <row r="16" spans="1:8" ht="24" customHeight="1">
      <c r="A16" s="18" t="s">
        <v>46</v>
      </c>
      <c r="B16" s="18"/>
      <c r="C16" s="18"/>
      <c r="D16" s="18"/>
      <c r="E16" s="18"/>
      <c r="F16" s="18"/>
      <c r="G16" s="18"/>
      <c r="H16" s="18"/>
    </row>
    <row r="17" spans="1:8" ht="24" customHeight="1">
      <c r="A17" s="19" t="s">
        <v>30</v>
      </c>
      <c r="B17" s="19"/>
      <c r="C17" s="19"/>
      <c r="D17" s="19"/>
      <c r="E17" s="19"/>
      <c r="F17" s="19"/>
      <c r="G17" s="19"/>
      <c r="H17" s="19"/>
    </row>
    <row r="18" spans="1:8" ht="32.25" customHeight="1">
      <c r="A18" s="3">
        <v>3</v>
      </c>
      <c r="B18" s="3">
        <v>123101</v>
      </c>
      <c r="C18" s="4" t="s">
        <v>7</v>
      </c>
      <c r="D18" s="3">
        <f>SUM(E18+F18)</f>
        <v>3</v>
      </c>
      <c r="E18" s="3">
        <v>2</v>
      </c>
      <c r="F18" s="3">
        <v>1</v>
      </c>
      <c r="G18" s="3"/>
      <c r="H18" s="3">
        <f>E18*15+F18*30</f>
        <v>60</v>
      </c>
    </row>
    <row r="19" spans="1:8" ht="24" customHeight="1">
      <c r="A19" s="3">
        <v>4</v>
      </c>
      <c r="B19" s="3">
        <v>123201</v>
      </c>
      <c r="C19" s="4" t="s">
        <v>8</v>
      </c>
      <c r="D19" s="3">
        <f>SUM(E19+F19)</f>
        <v>3</v>
      </c>
      <c r="E19" s="3">
        <v>2</v>
      </c>
      <c r="F19" s="3">
        <v>1</v>
      </c>
      <c r="G19" s="3"/>
      <c r="H19" s="3">
        <f>E19*15+F19*30</f>
        <v>60</v>
      </c>
    </row>
    <row r="20" spans="1:8" ht="24" customHeight="1">
      <c r="A20" s="17" t="s">
        <v>43</v>
      </c>
      <c r="B20" s="17"/>
      <c r="C20" s="17"/>
      <c r="D20" s="12">
        <f>SUM(D18:D19)</f>
        <v>6</v>
      </c>
      <c r="E20" s="12">
        <f>SUM(E18:E19)</f>
        <v>4</v>
      </c>
      <c r="F20" s="12">
        <f>SUM(F18:F19)</f>
        <v>2</v>
      </c>
      <c r="G20" s="3"/>
      <c r="H20" s="12">
        <f>SUM(H18:H19)</f>
        <v>120</v>
      </c>
    </row>
    <row r="21" spans="1:8" ht="24" customHeight="1">
      <c r="A21" s="18" t="s">
        <v>44</v>
      </c>
      <c r="B21" s="18"/>
      <c r="C21" s="18"/>
      <c r="D21" s="18"/>
      <c r="E21" s="18"/>
      <c r="F21" s="18"/>
      <c r="G21" s="18"/>
      <c r="H21" s="18"/>
    </row>
    <row r="22" spans="1:8" ht="24" customHeight="1">
      <c r="A22" s="3">
        <v>5</v>
      </c>
      <c r="B22" s="13"/>
      <c r="C22" s="4" t="s">
        <v>31</v>
      </c>
      <c r="D22" s="3">
        <f>SUM(E22+F22)</f>
        <v>3</v>
      </c>
      <c r="E22" s="3">
        <v>2</v>
      </c>
      <c r="F22" s="3">
        <v>1</v>
      </c>
      <c r="G22" s="3"/>
      <c r="H22" s="3">
        <f>E22*15+F22*30</f>
        <v>60</v>
      </c>
    </row>
    <row r="23" spans="1:8" ht="24" customHeight="1">
      <c r="A23" s="17" t="s">
        <v>43</v>
      </c>
      <c r="B23" s="17"/>
      <c r="C23" s="17"/>
      <c r="D23" s="12">
        <f>SUM(D22)</f>
        <v>3</v>
      </c>
      <c r="E23" s="12">
        <f>SUM(E22)</f>
        <v>2</v>
      </c>
      <c r="F23" s="12">
        <f>SUM(F22)</f>
        <v>1</v>
      </c>
      <c r="G23" s="12"/>
      <c r="H23" s="12">
        <f>SUM(H22)</f>
        <v>60</v>
      </c>
    </row>
    <row r="24" spans="1:8" ht="24" customHeight="1">
      <c r="A24" s="19" t="s">
        <v>45</v>
      </c>
      <c r="B24" s="19"/>
      <c r="C24" s="19"/>
      <c r="D24" s="19"/>
      <c r="E24" s="19"/>
      <c r="F24" s="19"/>
      <c r="G24" s="19"/>
      <c r="H24" s="19"/>
    </row>
    <row r="25" spans="1:8" ht="24" customHeight="1">
      <c r="A25" s="5"/>
      <c r="B25" s="3">
        <v>123102</v>
      </c>
      <c r="C25" s="4" t="s">
        <v>14</v>
      </c>
      <c r="D25" s="3">
        <f aca="true" t="shared" si="0" ref="D25:D30">SUM(E25+F25)</f>
        <v>3</v>
      </c>
      <c r="E25" s="3">
        <v>2</v>
      </c>
      <c r="F25" s="3">
        <v>1</v>
      </c>
      <c r="G25" s="3"/>
      <c r="H25" s="3">
        <f aca="true" t="shared" si="1" ref="H25:H30">E25*15+F25*30</f>
        <v>60</v>
      </c>
    </row>
    <row r="26" spans="1:8" ht="24" customHeight="1">
      <c r="A26" s="3"/>
      <c r="B26" s="3">
        <v>123103</v>
      </c>
      <c r="C26" s="4" t="s">
        <v>15</v>
      </c>
      <c r="D26" s="3">
        <f t="shared" si="0"/>
        <v>3</v>
      </c>
      <c r="E26" s="3">
        <v>2</v>
      </c>
      <c r="F26" s="3">
        <v>1</v>
      </c>
      <c r="G26" s="3"/>
      <c r="H26" s="3">
        <f t="shared" si="1"/>
        <v>60</v>
      </c>
    </row>
    <row r="27" spans="1:8" ht="24" customHeight="1">
      <c r="A27" s="3"/>
      <c r="B27" s="3">
        <v>123104</v>
      </c>
      <c r="C27" s="4" t="s">
        <v>16</v>
      </c>
      <c r="D27" s="3">
        <f t="shared" si="0"/>
        <v>3</v>
      </c>
      <c r="E27" s="3">
        <v>2</v>
      </c>
      <c r="F27" s="3">
        <v>1</v>
      </c>
      <c r="G27" s="3"/>
      <c r="H27" s="3">
        <f t="shared" si="1"/>
        <v>60</v>
      </c>
    </row>
    <row r="28" spans="1:8" ht="24" customHeight="1">
      <c r="A28" s="3"/>
      <c r="B28" s="3">
        <v>123105</v>
      </c>
      <c r="C28" s="4" t="s">
        <v>17</v>
      </c>
      <c r="D28" s="3">
        <f t="shared" si="0"/>
        <v>3</v>
      </c>
      <c r="E28" s="3">
        <v>2</v>
      </c>
      <c r="F28" s="3">
        <v>1</v>
      </c>
      <c r="G28" s="3"/>
      <c r="H28" s="3">
        <f t="shared" si="1"/>
        <v>60</v>
      </c>
    </row>
    <row r="29" spans="1:8" ht="24" customHeight="1">
      <c r="A29" s="3"/>
      <c r="B29" s="3">
        <v>123106</v>
      </c>
      <c r="C29" s="4" t="s">
        <v>18</v>
      </c>
      <c r="D29" s="3">
        <f t="shared" si="0"/>
        <v>3</v>
      </c>
      <c r="E29" s="3">
        <v>2</v>
      </c>
      <c r="F29" s="3">
        <v>1</v>
      </c>
      <c r="G29" s="3"/>
      <c r="H29" s="3">
        <f t="shared" si="1"/>
        <v>60</v>
      </c>
    </row>
    <row r="30" spans="1:8" ht="24" customHeight="1">
      <c r="A30" s="3"/>
      <c r="B30" s="3">
        <v>123107</v>
      </c>
      <c r="C30" s="4" t="s">
        <v>19</v>
      </c>
      <c r="D30" s="3">
        <f t="shared" si="0"/>
        <v>3</v>
      </c>
      <c r="E30" s="3">
        <v>2</v>
      </c>
      <c r="F30" s="3">
        <v>1</v>
      </c>
      <c r="G30" s="3"/>
      <c r="H30" s="3">
        <f t="shared" si="1"/>
        <v>60</v>
      </c>
    </row>
    <row r="31" spans="1:8" ht="24" customHeight="1">
      <c r="A31" s="19" t="s">
        <v>47</v>
      </c>
      <c r="B31" s="19"/>
      <c r="C31" s="19"/>
      <c r="D31" s="19"/>
      <c r="E31" s="19"/>
      <c r="F31" s="19"/>
      <c r="G31" s="19"/>
      <c r="H31" s="19"/>
    </row>
    <row r="32" spans="1:8" ht="24" customHeight="1">
      <c r="A32" s="18" t="s">
        <v>53</v>
      </c>
      <c r="B32" s="18"/>
      <c r="C32" s="18"/>
      <c r="D32" s="18"/>
      <c r="E32" s="18"/>
      <c r="F32" s="18"/>
      <c r="G32" s="18"/>
      <c r="H32" s="18"/>
    </row>
    <row r="33" spans="1:8" ht="24" customHeight="1">
      <c r="A33" s="3">
        <v>6</v>
      </c>
      <c r="B33" s="3">
        <v>123203</v>
      </c>
      <c r="C33" s="4" t="s">
        <v>10</v>
      </c>
      <c r="D33" s="3">
        <f>SUM(E33+F33)</f>
        <v>3</v>
      </c>
      <c r="E33" s="3">
        <v>2</v>
      </c>
      <c r="F33" s="3">
        <v>1</v>
      </c>
      <c r="G33" s="3"/>
      <c r="H33" s="3">
        <f>E33*15+F33*30</f>
        <v>60</v>
      </c>
    </row>
    <row r="34" spans="1:8" ht="24" customHeight="1">
      <c r="A34" s="3">
        <v>7</v>
      </c>
      <c r="B34" s="3">
        <v>123204</v>
      </c>
      <c r="C34" s="4" t="s">
        <v>11</v>
      </c>
      <c r="D34" s="3">
        <f>SUM(E34+F34)</f>
        <v>3</v>
      </c>
      <c r="E34" s="3">
        <v>2</v>
      </c>
      <c r="F34" s="3">
        <v>1</v>
      </c>
      <c r="G34" s="3"/>
      <c r="H34" s="3">
        <f>E34*15+F34*30</f>
        <v>60</v>
      </c>
    </row>
    <row r="35" spans="1:8" ht="24" customHeight="1">
      <c r="A35" s="3">
        <v>8</v>
      </c>
      <c r="B35" s="3">
        <v>123205</v>
      </c>
      <c r="C35" s="4" t="s">
        <v>12</v>
      </c>
      <c r="D35" s="3">
        <f>SUM(E35+F35)</f>
        <v>3</v>
      </c>
      <c r="E35" s="3">
        <v>2</v>
      </c>
      <c r="F35" s="3">
        <v>1</v>
      </c>
      <c r="G35" s="3"/>
      <c r="H35" s="3">
        <f>E35*15+F35*30</f>
        <v>60</v>
      </c>
    </row>
    <row r="36" spans="1:8" ht="24" customHeight="1">
      <c r="A36" s="3">
        <v>9</v>
      </c>
      <c r="B36" s="3">
        <v>123207</v>
      </c>
      <c r="C36" s="4" t="s">
        <v>51</v>
      </c>
      <c r="D36" s="3">
        <f>SUM(E36+F36)</f>
        <v>3</v>
      </c>
      <c r="E36" s="3">
        <v>2</v>
      </c>
      <c r="F36" s="3">
        <v>1</v>
      </c>
      <c r="G36" s="3"/>
      <c r="H36" s="3">
        <f>E36*15+F36*30</f>
        <v>60</v>
      </c>
    </row>
    <row r="37" spans="1:8" ht="24" customHeight="1">
      <c r="A37" s="17" t="s">
        <v>43</v>
      </c>
      <c r="B37" s="17"/>
      <c r="C37" s="17"/>
      <c r="D37" s="12">
        <f>SUM(D33:D36)</f>
        <v>12</v>
      </c>
      <c r="E37" s="12">
        <f>SUM(E33:E36)</f>
        <v>8</v>
      </c>
      <c r="F37" s="12">
        <f>SUM(F33:F36)</f>
        <v>4</v>
      </c>
      <c r="G37" s="12"/>
      <c r="H37" s="12">
        <f>SUM(H33:H36)</f>
        <v>240</v>
      </c>
    </row>
    <row r="38" spans="1:8" ht="24" customHeight="1">
      <c r="A38" s="19" t="s">
        <v>54</v>
      </c>
      <c r="B38" s="19"/>
      <c r="C38" s="19"/>
      <c r="D38" s="19"/>
      <c r="E38" s="19"/>
      <c r="F38" s="19"/>
      <c r="G38" s="19"/>
      <c r="H38" s="19"/>
    </row>
    <row r="39" spans="1:8" ht="24" customHeight="1">
      <c r="A39" s="3">
        <v>10</v>
      </c>
      <c r="B39" s="13"/>
      <c r="C39" s="4" t="s">
        <v>32</v>
      </c>
      <c r="D39" s="3">
        <f>SUM(E39+F39)</f>
        <v>3</v>
      </c>
      <c r="E39" s="3">
        <v>2</v>
      </c>
      <c r="F39" s="3">
        <v>1</v>
      </c>
      <c r="G39" s="3"/>
      <c r="H39" s="3">
        <f>E39*15+F39*30</f>
        <v>60</v>
      </c>
    </row>
    <row r="40" spans="1:8" ht="24" customHeight="1">
      <c r="A40" s="3">
        <v>11</v>
      </c>
      <c r="B40" s="13"/>
      <c r="C40" s="4" t="s">
        <v>33</v>
      </c>
      <c r="D40" s="3">
        <f>SUM(E40+F40)</f>
        <v>3</v>
      </c>
      <c r="E40" s="3">
        <v>2</v>
      </c>
      <c r="F40" s="3">
        <v>1</v>
      </c>
      <c r="G40" s="3"/>
      <c r="H40" s="3">
        <f>E40*15+F40*30</f>
        <v>60</v>
      </c>
    </row>
    <row r="41" spans="1:8" ht="24" customHeight="1">
      <c r="A41" s="3">
        <v>12</v>
      </c>
      <c r="B41" s="13"/>
      <c r="C41" s="4" t="s">
        <v>34</v>
      </c>
      <c r="D41" s="3">
        <f>SUM(E41+F41)</f>
        <v>3</v>
      </c>
      <c r="E41" s="3">
        <v>2</v>
      </c>
      <c r="F41" s="3">
        <v>1</v>
      </c>
      <c r="G41" s="3"/>
      <c r="H41" s="3">
        <f>E41*15+F41*30</f>
        <v>60</v>
      </c>
    </row>
    <row r="42" spans="1:8" ht="24" customHeight="1">
      <c r="A42" s="3">
        <v>13</v>
      </c>
      <c r="B42" s="13"/>
      <c r="C42" s="4" t="s">
        <v>35</v>
      </c>
      <c r="D42" s="3">
        <f>SUM(E42+F42)</f>
        <v>3</v>
      </c>
      <c r="E42" s="3">
        <v>2</v>
      </c>
      <c r="F42" s="3">
        <v>1</v>
      </c>
      <c r="G42" s="3"/>
      <c r="H42" s="3">
        <f>E42*15+F42*30</f>
        <v>60</v>
      </c>
    </row>
    <row r="43" spans="1:8" ht="24" customHeight="1">
      <c r="A43" s="17" t="s">
        <v>43</v>
      </c>
      <c r="B43" s="17"/>
      <c r="C43" s="17"/>
      <c r="D43" s="12">
        <f>SUM(D39:D42)</f>
        <v>12</v>
      </c>
      <c r="E43" s="12">
        <f>SUM(E39:E42)</f>
        <v>8</v>
      </c>
      <c r="F43" s="12">
        <f>SUM(F39:F42)</f>
        <v>4</v>
      </c>
      <c r="G43" s="12"/>
      <c r="H43" s="12">
        <f>SUM(H39:H42)</f>
        <v>240</v>
      </c>
    </row>
    <row r="44" spans="1:8" ht="24" customHeight="1">
      <c r="A44" s="16" t="s">
        <v>48</v>
      </c>
      <c r="B44" s="16"/>
      <c r="C44" s="16"/>
      <c r="D44" s="16"/>
      <c r="E44" s="16"/>
      <c r="F44" s="16"/>
      <c r="G44" s="16"/>
      <c r="H44" s="16"/>
    </row>
    <row r="45" spans="1:8" ht="24" customHeight="1">
      <c r="A45" s="3">
        <v>1</v>
      </c>
      <c r="B45" s="3">
        <v>123202</v>
      </c>
      <c r="C45" s="4" t="s">
        <v>9</v>
      </c>
      <c r="D45" s="3">
        <f aca="true" t="shared" si="2" ref="D45:D52">SUM(E45+F45)</f>
        <v>3</v>
      </c>
      <c r="E45" s="3">
        <v>2</v>
      </c>
      <c r="F45" s="3">
        <v>1</v>
      </c>
      <c r="G45" s="3"/>
      <c r="H45" s="3">
        <f aca="true" t="shared" si="3" ref="H45:H52">E45*15+F45*30</f>
        <v>60</v>
      </c>
    </row>
    <row r="46" spans="1:8" ht="24" customHeight="1">
      <c r="A46" s="3">
        <v>2</v>
      </c>
      <c r="B46" s="3">
        <v>123206</v>
      </c>
      <c r="C46" s="4" t="s">
        <v>13</v>
      </c>
      <c r="D46" s="3">
        <f t="shared" si="2"/>
        <v>3</v>
      </c>
      <c r="E46" s="3">
        <v>2</v>
      </c>
      <c r="F46" s="3">
        <v>1</v>
      </c>
      <c r="G46" s="3"/>
      <c r="H46" s="3">
        <f t="shared" si="3"/>
        <v>60</v>
      </c>
    </row>
    <row r="47" spans="1:8" ht="24" customHeight="1">
      <c r="A47" s="3">
        <v>3</v>
      </c>
      <c r="B47" s="3">
        <v>123208</v>
      </c>
      <c r="C47" s="4" t="s">
        <v>20</v>
      </c>
      <c r="D47" s="3">
        <f t="shared" si="2"/>
        <v>3</v>
      </c>
      <c r="E47" s="3">
        <v>2</v>
      </c>
      <c r="F47" s="3">
        <v>1</v>
      </c>
      <c r="G47" s="3"/>
      <c r="H47" s="3">
        <f t="shared" si="3"/>
        <v>60</v>
      </c>
    </row>
    <row r="48" spans="1:8" ht="32.25" customHeight="1">
      <c r="A48" s="3">
        <v>4</v>
      </c>
      <c r="B48" s="3">
        <v>123209</v>
      </c>
      <c r="C48" s="4" t="s">
        <v>21</v>
      </c>
      <c r="D48" s="3">
        <f t="shared" si="2"/>
        <v>3</v>
      </c>
      <c r="E48" s="3">
        <v>2</v>
      </c>
      <c r="F48" s="3">
        <v>1</v>
      </c>
      <c r="G48" s="3"/>
      <c r="H48" s="3">
        <f t="shared" si="3"/>
        <v>60</v>
      </c>
    </row>
    <row r="49" spans="1:8" ht="32.25" customHeight="1">
      <c r="A49" s="3">
        <v>5</v>
      </c>
      <c r="B49" s="3">
        <v>123210</v>
      </c>
      <c r="C49" s="4" t="s">
        <v>22</v>
      </c>
      <c r="D49" s="3">
        <f t="shared" si="2"/>
        <v>3</v>
      </c>
      <c r="E49" s="3">
        <v>2</v>
      </c>
      <c r="F49" s="3">
        <v>1</v>
      </c>
      <c r="G49" s="3"/>
      <c r="H49" s="3">
        <f t="shared" si="3"/>
        <v>60</v>
      </c>
    </row>
    <row r="50" spans="1:8" ht="24" customHeight="1">
      <c r="A50" s="3">
        <v>6</v>
      </c>
      <c r="B50" s="3">
        <v>123211</v>
      </c>
      <c r="C50" s="4" t="s">
        <v>23</v>
      </c>
      <c r="D50" s="3">
        <f t="shared" si="2"/>
        <v>3</v>
      </c>
      <c r="E50" s="3">
        <v>2</v>
      </c>
      <c r="F50" s="3">
        <v>1</v>
      </c>
      <c r="G50" s="3"/>
      <c r="H50" s="3">
        <f t="shared" si="3"/>
        <v>60</v>
      </c>
    </row>
    <row r="51" spans="1:8" ht="30" customHeight="1">
      <c r="A51" s="3">
        <v>7</v>
      </c>
      <c r="B51" s="3">
        <v>123212</v>
      </c>
      <c r="C51" s="4" t="s">
        <v>24</v>
      </c>
      <c r="D51" s="3">
        <f t="shared" si="2"/>
        <v>3</v>
      </c>
      <c r="E51" s="3">
        <v>2</v>
      </c>
      <c r="F51" s="3">
        <v>1</v>
      </c>
      <c r="G51" s="3"/>
      <c r="H51" s="3">
        <f t="shared" si="3"/>
        <v>60</v>
      </c>
    </row>
    <row r="52" spans="1:8" ht="24" customHeight="1">
      <c r="A52" s="3">
        <v>8</v>
      </c>
      <c r="B52" s="3">
        <v>123213</v>
      </c>
      <c r="C52" s="4" t="s">
        <v>25</v>
      </c>
      <c r="D52" s="3">
        <f t="shared" si="2"/>
        <v>3</v>
      </c>
      <c r="E52" s="3">
        <v>2</v>
      </c>
      <c r="F52" s="3">
        <v>1</v>
      </c>
      <c r="G52" s="3"/>
      <c r="H52" s="3">
        <f t="shared" si="3"/>
        <v>60</v>
      </c>
    </row>
    <row r="53" spans="1:8" ht="24" customHeight="1">
      <c r="A53" s="19" t="s">
        <v>55</v>
      </c>
      <c r="B53" s="19"/>
      <c r="C53" s="19"/>
      <c r="D53" s="19"/>
      <c r="E53" s="19"/>
      <c r="F53" s="19"/>
      <c r="G53" s="19"/>
      <c r="H53" s="19"/>
    </row>
    <row r="54" spans="1:8" ht="24" customHeight="1">
      <c r="A54" s="3">
        <v>14</v>
      </c>
      <c r="B54" s="3">
        <v>123301</v>
      </c>
      <c r="C54" s="14" t="s">
        <v>36</v>
      </c>
      <c r="D54" s="12">
        <v>10</v>
      </c>
      <c r="E54" s="12">
        <v>0</v>
      </c>
      <c r="F54" s="12">
        <v>0</v>
      </c>
      <c r="G54" s="12">
        <v>10</v>
      </c>
      <c r="H54" s="3">
        <f>G54*45</f>
        <v>450</v>
      </c>
    </row>
    <row r="55" spans="1:8" ht="24" customHeight="1">
      <c r="A55" s="17" t="s">
        <v>43</v>
      </c>
      <c r="B55" s="17"/>
      <c r="C55" s="17"/>
      <c r="D55" s="12">
        <f>SUM(D54)</f>
        <v>10</v>
      </c>
      <c r="E55" s="12">
        <f>SUM(E54)</f>
        <v>0</v>
      </c>
      <c r="F55" s="12">
        <f>SUM(F54)</f>
        <v>0</v>
      </c>
      <c r="G55" s="12">
        <f>SUM(G54)</f>
        <v>10</v>
      </c>
      <c r="H55" s="12">
        <f>SUM(H54)</f>
        <v>450</v>
      </c>
    </row>
    <row r="56" spans="1:8" ht="24" customHeight="1">
      <c r="A56" s="17" t="s">
        <v>26</v>
      </c>
      <c r="B56" s="17"/>
      <c r="C56" s="17"/>
      <c r="D56" s="12">
        <f>SUM(D55+D43+D37+D23+D20+D15)</f>
        <v>51</v>
      </c>
      <c r="E56" s="12">
        <f>SUM(E55+E43+E37+E23+E20+E15)</f>
        <v>27</v>
      </c>
      <c r="F56" s="12">
        <f>SUM(F55+F43+F37+F23+F20+F15)</f>
        <v>14</v>
      </c>
      <c r="G56" s="12">
        <f>SUM(G55+G43+G37+G23+G20+G15)</f>
        <v>10</v>
      </c>
      <c r="H56" s="12">
        <f>SUM(H55+H43+H37+H23+H20+H15)</f>
        <v>1275</v>
      </c>
    </row>
    <row r="58" spans="4:8" ht="18">
      <c r="D58" s="20" t="s">
        <v>40</v>
      </c>
      <c r="E58" s="20"/>
      <c r="F58" s="20"/>
      <c r="G58" s="20"/>
      <c r="H58" s="20"/>
    </row>
    <row r="59" spans="4:8" ht="18">
      <c r="D59" s="20" t="s">
        <v>41</v>
      </c>
      <c r="E59" s="20"/>
      <c r="F59" s="20"/>
      <c r="G59" s="20"/>
      <c r="H59" s="20"/>
    </row>
  </sheetData>
  <sheetProtection/>
  <mergeCells count="28">
    <mergeCell ref="A4:H4"/>
    <mergeCell ref="A56:C56"/>
    <mergeCell ref="A8:F8"/>
    <mergeCell ref="A7:H7"/>
    <mergeCell ref="A23:C23"/>
    <mergeCell ref="A31:H31"/>
    <mergeCell ref="A21:H21"/>
    <mergeCell ref="B10:B11"/>
    <mergeCell ref="A5:H5"/>
    <mergeCell ref="A43:C43"/>
    <mergeCell ref="D58:H58"/>
    <mergeCell ref="D59:H59"/>
    <mergeCell ref="H10:H11"/>
    <mergeCell ref="A12:H12"/>
    <mergeCell ref="A10:A11"/>
    <mergeCell ref="C10:C11"/>
    <mergeCell ref="A20:C20"/>
    <mergeCell ref="A24:H24"/>
    <mergeCell ref="A15:C15"/>
    <mergeCell ref="A37:C37"/>
    <mergeCell ref="A44:H44"/>
    <mergeCell ref="D10:G10"/>
    <mergeCell ref="A55:C55"/>
    <mergeCell ref="A32:H32"/>
    <mergeCell ref="A16:H16"/>
    <mergeCell ref="A17:H17"/>
    <mergeCell ref="A38:H38"/>
    <mergeCell ref="A53:H53"/>
  </mergeCells>
  <printOptions/>
  <pageMargins left="0.34" right="0.21" top="0.37" bottom="0.56" header="0.3" footer="0.35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demosdh001</cp:lastModifiedBy>
  <cp:lastPrinted>2013-12-06T10:07:01Z</cp:lastPrinted>
  <dcterms:created xsi:type="dcterms:W3CDTF">2012-10-08T09:08:44Z</dcterms:created>
  <dcterms:modified xsi:type="dcterms:W3CDTF">2013-12-06T10:07:02Z</dcterms:modified>
  <cp:category/>
  <cp:version/>
  <cp:contentType/>
  <cp:contentStatus/>
</cp:coreProperties>
</file>