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960" windowWidth="13275" windowHeight="6465" tabRatio="501" activeTab="1"/>
  </bookViews>
  <sheets>
    <sheet name="Midas" sheetId="1" r:id="rId1"/>
    <sheet name="Sap" sheetId="2" r:id="rId2"/>
  </sheets>
  <definedNames>
    <definedName name="_xlnm.Print_Titles" localSheetId="0">'Midas'!$7:$7</definedName>
    <definedName name="_xlnm.Print_Titles" localSheetId="1">'Sap'!$7:$7</definedName>
  </definedNames>
  <calcPr fullCalcOnLoad="1"/>
</workbook>
</file>

<file path=xl/sharedStrings.xml><?xml version="1.0" encoding="utf-8"?>
<sst xmlns="http://schemas.openxmlformats.org/spreadsheetml/2006/main" count="907" uniqueCount="623">
  <si>
    <t>STT</t>
  </si>
  <si>
    <t>NGÀY SINH</t>
  </si>
  <si>
    <t>NƠI SINH</t>
  </si>
  <si>
    <t>TRƯỜNG ĐẠI HỌC LẠC HỒNG</t>
  </si>
  <si>
    <t>BỘ GIÁO DỤC VÀ ĐÀO TẠO</t>
  </si>
  <si>
    <t>CỘNG HÒA XÃ HỘI CHỦ NGHĨA VIỆT NAM</t>
  </si>
  <si>
    <t>Độc lập - Tự do - Hạnh phúc</t>
  </si>
  <si>
    <t>HỌ &amp; TÊN</t>
  </si>
  <si>
    <t>XẾP LOẠI</t>
  </si>
  <si>
    <t>CHỦ TỊCH HỘI ĐỒNG THI</t>
  </si>
  <si>
    <t>SỐ BD</t>
  </si>
  <si>
    <t>ĐIỂM
THI</t>
  </si>
  <si>
    <t>PHÓ HIỆU TRƯỞNG</t>
  </si>
  <si>
    <t xml:space="preserve">Đạt: </t>
  </si>
  <si>
    <t>Không đạt:</t>
  </si>
  <si>
    <t>Lâm Thành Hiển</t>
  </si>
  <si>
    <t>BẢNG GHI ĐIỂM THI CHỨNG CHỈ B TIN HỌC (CAD + SAP)</t>
  </si>
  <si>
    <t>Lê Đức</t>
  </si>
  <si>
    <t>Anh</t>
  </si>
  <si>
    <t>Bình Thuận</t>
  </si>
  <si>
    <t>Quảng Ngãi</t>
  </si>
  <si>
    <t>Nguyễn Đình</t>
  </si>
  <si>
    <t>Phú Yên</t>
  </si>
  <si>
    <t>Hoàng Văn</t>
  </si>
  <si>
    <t>Bảo</t>
  </si>
  <si>
    <t>Hà Tĩnh</t>
  </si>
  <si>
    <t>Bình Phước</t>
  </si>
  <si>
    <t>Châu</t>
  </si>
  <si>
    <t>Đồng Nai</t>
  </si>
  <si>
    <t>Hải</t>
  </si>
  <si>
    <t>Đăk Lăk</t>
  </si>
  <si>
    <t>Phạm Minh</t>
  </si>
  <si>
    <t>Hậu</t>
  </si>
  <si>
    <t>Hiền</t>
  </si>
  <si>
    <t>Quảng Nam</t>
  </si>
  <si>
    <t>Hiếu</t>
  </si>
  <si>
    <t>Nguyễn Văn</t>
  </si>
  <si>
    <t>Hương</t>
  </si>
  <si>
    <t>Linh</t>
  </si>
  <si>
    <t>Minh</t>
  </si>
  <si>
    <t>Nam</t>
  </si>
  <si>
    <t>Hải Phòng</t>
  </si>
  <si>
    <t>Long An</t>
  </si>
  <si>
    <t>Phương</t>
  </si>
  <si>
    <t>Bình Định</t>
  </si>
  <si>
    <t>Trần Minh</t>
  </si>
  <si>
    <t>Quang</t>
  </si>
  <si>
    <t>Sang</t>
  </si>
  <si>
    <t>Hải Dương</t>
  </si>
  <si>
    <t>Trần Đức</t>
  </si>
  <si>
    <t>Tâm</t>
  </si>
  <si>
    <t>Trần Văn</t>
  </si>
  <si>
    <t>Nam Định</t>
  </si>
  <si>
    <t>Thành</t>
  </si>
  <si>
    <t>Ninh Thuận</t>
  </si>
  <si>
    <t>Thảo</t>
  </si>
  <si>
    <t>Nghệ An</t>
  </si>
  <si>
    <t>Thư</t>
  </si>
  <si>
    <t>Gia Lai</t>
  </si>
  <si>
    <t>Trang</t>
  </si>
  <si>
    <t>Đinh Xuân</t>
  </si>
  <si>
    <t>Trung</t>
  </si>
  <si>
    <t>Ninh Bình</t>
  </si>
  <si>
    <t>Tuấn</t>
  </si>
  <si>
    <t>Nguyễn Quang</t>
  </si>
  <si>
    <t>Cần Thơ</t>
  </si>
  <si>
    <t>Nguyễn Hữu</t>
  </si>
  <si>
    <t>Lâm Đồng</t>
  </si>
  <si>
    <t>Đạt</t>
  </si>
  <si>
    <t>Dương</t>
  </si>
  <si>
    <t>Giang</t>
  </si>
  <si>
    <t>Hiệp</t>
  </si>
  <si>
    <t>Kiệt</t>
  </si>
  <si>
    <t>Ngô Thanh</t>
  </si>
  <si>
    <t>Đồng Tháp</t>
  </si>
  <si>
    <t>Trần Phương</t>
  </si>
  <si>
    <t>Phú</t>
  </si>
  <si>
    <t>Vũ Văn</t>
  </si>
  <si>
    <t>Tài</t>
  </si>
  <si>
    <t>Thái</t>
  </si>
  <si>
    <t>Thanh</t>
  </si>
  <si>
    <t>Nguyễn Minh</t>
  </si>
  <si>
    <t>Quảng Trị</t>
  </si>
  <si>
    <t>Tú</t>
  </si>
  <si>
    <t>v</t>
  </si>
  <si>
    <t>Hà</t>
  </si>
  <si>
    <t>Hảo</t>
  </si>
  <si>
    <t>Phước</t>
  </si>
  <si>
    <t>Quảng Bình</t>
  </si>
  <si>
    <t>Danh</t>
  </si>
  <si>
    <t>Huyền</t>
  </si>
  <si>
    <t>Nguyên</t>
  </si>
  <si>
    <t>Nguyễn Trường</t>
  </si>
  <si>
    <t>Sơn</t>
  </si>
  <si>
    <t>Tín</t>
  </si>
  <si>
    <t>Trường</t>
  </si>
  <si>
    <t>Nguyễn Hồng</t>
  </si>
  <si>
    <t>Tân</t>
  </si>
  <si>
    <t>15/08/1991</t>
  </si>
  <si>
    <t>02/03/1991</t>
  </si>
  <si>
    <t>Cường</t>
  </si>
  <si>
    <t>Nguyễn Hải</t>
  </si>
  <si>
    <t>Huỳnh</t>
  </si>
  <si>
    <t>Ngọc</t>
  </si>
  <si>
    <t>Nhân</t>
  </si>
  <si>
    <t>Quốc</t>
  </si>
  <si>
    <t>Thái Nguyên</t>
  </si>
  <si>
    <t>Thiện</t>
  </si>
  <si>
    <t>Thái Bình</t>
  </si>
  <si>
    <t>Vương</t>
  </si>
  <si>
    <t xml:space="preserve">Lê Ngọc </t>
  </si>
  <si>
    <t xml:space="preserve">Bình </t>
  </si>
  <si>
    <t>19/5/1987</t>
  </si>
  <si>
    <t>Nguyễn Đức</t>
  </si>
  <si>
    <t>Trần Quang</t>
  </si>
  <si>
    <t>Dương Đình</t>
  </si>
  <si>
    <t>Dũng</t>
  </si>
  <si>
    <t>Lê Hữu</t>
  </si>
  <si>
    <t>Hòa</t>
  </si>
  <si>
    <t>Trương Trọng</t>
  </si>
  <si>
    <t>Hoàn</t>
  </si>
  <si>
    <t>Trần Ngọc</t>
  </si>
  <si>
    <t>09/02/1976</t>
  </si>
  <si>
    <t>Lâm</t>
  </si>
  <si>
    <t>Luân</t>
  </si>
  <si>
    <t xml:space="preserve">Lại Văn </t>
  </si>
  <si>
    <t>Mầu</t>
  </si>
  <si>
    <t>30/4/1984</t>
  </si>
  <si>
    <t xml:space="preserve">Hoàng Văn </t>
  </si>
  <si>
    <t xml:space="preserve">Vũ Công </t>
  </si>
  <si>
    <t>Ngự</t>
  </si>
  <si>
    <t>14/5/1972</t>
  </si>
  <si>
    <t xml:space="preserve">Trần Văn </t>
  </si>
  <si>
    <t xml:space="preserve">Lê Đình </t>
  </si>
  <si>
    <t>23/9/1983</t>
  </si>
  <si>
    <t xml:space="preserve">Mai Anh </t>
  </si>
  <si>
    <t xml:space="preserve">Lê Văn </t>
  </si>
  <si>
    <t xml:space="preserve">Nguyễn Văn </t>
  </si>
  <si>
    <t>Khương Nguyễn Đức</t>
  </si>
  <si>
    <t>Văn</t>
  </si>
  <si>
    <t xml:space="preserve">TP.HCM </t>
  </si>
  <si>
    <t>Ngày thi: 26/5/2013</t>
  </si>
  <si>
    <t>BẢNG GHI ĐIỂM THI CHỨNG CHỈ B TIN HỌC (CAD + MIDAS)</t>
  </si>
  <si>
    <t>053001</t>
  </si>
  <si>
    <t>Đào Xuân</t>
  </si>
  <si>
    <t>053002</t>
  </si>
  <si>
    <t>Bách</t>
  </si>
  <si>
    <t>053003</t>
  </si>
  <si>
    <t>Trần Lê Quý</t>
  </si>
  <si>
    <t>053004</t>
  </si>
  <si>
    <t>053005</t>
  </si>
  <si>
    <t xml:space="preserve">Bùi Tuấn </t>
  </si>
  <si>
    <t>Chung</t>
  </si>
  <si>
    <t>053006</t>
  </si>
  <si>
    <t xml:space="preserve">Võ Trứ </t>
  </si>
  <si>
    <t>053007</t>
  </si>
  <si>
    <t>Hà Xuân</t>
  </si>
  <si>
    <t>Duẩn</t>
  </si>
  <si>
    <t>053008</t>
  </si>
  <si>
    <t xml:space="preserve">Phan Văn </t>
  </si>
  <si>
    <t>Dực</t>
  </si>
  <si>
    <t>053009</t>
  </si>
  <si>
    <t>Đức</t>
  </si>
  <si>
    <t>053010</t>
  </si>
  <si>
    <t xml:space="preserve">Đặng Văn </t>
  </si>
  <si>
    <t>053011</t>
  </si>
  <si>
    <t>053012</t>
  </si>
  <si>
    <t xml:space="preserve">Hách Văn </t>
  </si>
  <si>
    <t>Hóa</t>
  </si>
  <si>
    <t>Thanh Hóa</t>
  </si>
  <si>
    <t>053013</t>
  </si>
  <si>
    <t xml:space="preserve">Bá Quốc </t>
  </si>
  <si>
    <t>Hung</t>
  </si>
  <si>
    <t>053014</t>
  </si>
  <si>
    <t xml:space="preserve">Nguyễn Thị Thu </t>
  </si>
  <si>
    <t>053015</t>
  </si>
  <si>
    <t>Trần</t>
  </si>
  <si>
    <t>Lanh</t>
  </si>
  <si>
    <t>053016</t>
  </si>
  <si>
    <t xml:space="preserve">Hoàng Duy </t>
  </si>
  <si>
    <t>053017</t>
  </si>
  <si>
    <t>Mùi</t>
  </si>
  <si>
    <t>053018</t>
  </si>
  <si>
    <t xml:space="preserve">Đỗ Trường </t>
  </si>
  <si>
    <t>Cà Mau</t>
  </si>
  <si>
    <t>053019</t>
  </si>
  <si>
    <t>Năng</t>
  </si>
  <si>
    <t>053020</t>
  </si>
  <si>
    <t xml:space="preserve">Võ Thành </t>
  </si>
  <si>
    <t xml:space="preserve">Nhân </t>
  </si>
  <si>
    <t>053021</t>
  </si>
  <si>
    <t xml:space="preserve">Trần Trọng </t>
  </si>
  <si>
    <t>053022</t>
  </si>
  <si>
    <t xml:space="preserve">Nguyễn Anh </t>
  </si>
  <si>
    <t>09/05/01991</t>
  </si>
  <si>
    <t>053023</t>
  </si>
  <si>
    <t xml:space="preserve">Nguyễn Đình </t>
  </si>
  <si>
    <t>053024</t>
  </si>
  <si>
    <t>Trần Huỳnh Phương</t>
  </si>
  <si>
    <t>053025</t>
  </si>
  <si>
    <t>053026</t>
  </si>
  <si>
    <t>Phạm Duy</t>
  </si>
  <si>
    <t xml:space="preserve">Quang </t>
  </si>
  <si>
    <t>08/0/1991</t>
  </si>
  <si>
    <t>053027</t>
  </si>
  <si>
    <t xml:space="preserve">Nguyễn Ngọc </t>
  </si>
  <si>
    <t>Sanh</t>
  </si>
  <si>
    <t>053028</t>
  </si>
  <si>
    <t>Phùng Văn</t>
  </si>
  <si>
    <t>053029</t>
  </si>
  <si>
    <t xml:space="preserve">Nguyễn Danh </t>
  </si>
  <si>
    <t>053030</t>
  </si>
  <si>
    <t xml:space="preserve">Vũ Tuấn </t>
  </si>
  <si>
    <t>053031</t>
  </si>
  <si>
    <t>Trần Lê</t>
  </si>
  <si>
    <t>053032</t>
  </si>
  <si>
    <t>Thiên</t>
  </si>
  <si>
    <t>053033</t>
  </si>
  <si>
    <t xml:space="preserve">Ngô Minh </t>
  </si>
  <si>
    <t xml:space="preserve">Tín </t>
  </si>
  <si>
    <t>053034</t>
  </si>
  <si>
    <t xml:space="preserve">Lê Đăng </t>
  </si>
  <si>
    <t>053035</t>
  </si>
  <si>
    <t xml:space="preserve">Vũ Văn </t>
  </si>
  <si>
    <t>053036</t>
  </si>
  <si>
    <t xml:space="preserve">Thiều Đăng </t>
  </si>
  <si>
    <t>053037</t>
  </si>
  <si>
    <t xml:space="preserve">Trần Ngọc </t>
  </si>
  <si>
    <t>053038</t>
  </si>
  <si>
    <t xml:space="preserve">Nguyễn Mạnh </t>
  </si>
  <si>
    <t>053039</t>
  </si>
  <si>
    <t>Vĩnh</t>
  </si>
  <si>
    <t>053040</t>
  </si>
  <si>
    <t>Đoàn Văn</t>
  </si>
  <si>
    <t>Chiến</t>
  </si>
  <si>
    <t>053041</t>
  </si>
  <si>
    <t>Phan Thanh</t>
  </si>
  <si>
    <t>Thịnh</t>
  </si>
  <si>
    <t>053042</t>
  </si>
  <si>
    <t>Lê Tuấn</t>
  </si>
  <si>
    <t>053043</t>
  </si>
  <si>
    <t>Kiều Xuân</t>
  </si>
  <si>
    <t>19/08/1990</t>
  </si>
  <si>
    <t>053044</t>
  </si>
  <si>
    <t>Lê Văn</t>
  </si>
  <si>
    <t>Bốn</t>
  </si>
  <si>
    <t>06/03/1991</t>
  </si>
  <si>
    <t>053045</t>
  </si>
  <si>
    <t>Vũ Nguyễn Thành</t>
  </si>
  <si>
    <t>Chinh</t>
  </si>
  <si>
    <t>16/10/1991</t>
  </si>
  <si>
    <t>053046</t>
  </si>
  <si>
    <t>Chúc</t>
  </si>
  <si>
    <t>06/04/1991</t>
  </si>
  <si>
    <t>053047</t>
  </si>
  <si>
    <t>Phạm Văn</t>
  </si>
  <si>
    <t>17/08/1990</t>
  </si>
  <si>
    <t>053048</t>
  </si>
  <si>
    <t>Diện</t>
  </si>
  <si>
    <t>29/03/1991</t>
  </si>
  <si>
    <t>053049</t>
  </si>
  <si>
    <t>Doanh</t>
  </si>
  <si>
    <t>053050</t>
  </si>
  <si>
    <t>Nguyễn Công</t>
  </si>
  <si>
    <t>08/02/1991</t>
  </si>
  <si>
    <t>053051</t>
  </si>
  <si>
    <t>Đỗ Thị</t>
  </si>
  <si>
    <t>Dung</t>
  </si>
  <si>
    <t>16/05/1991</t>
  </si>
  <si>
    <t>053052</t>
  </si>
  <si>
    <t>01/02/1990</t>
  </si>
  <si>
    <t>053053</t>
  </si>
  <si>
    <t>Nguyễn Thái</t>
  </si>
  <si>
    <t>02/01/1990</t>
  </si>
  <si>
    <t>Khánh Hòa</t>
  </si>
  <si>
    <t>053054</t>
  </si>
  <si>
    <t>Duy</t>
  </si>
  <si>
    <t>25/12/1991</t>
  </si>
  <si>
    <t>053055</t>
  </si>
  <si>
    <t>29/12/1990</t>
  </si>
  <si>
    <t>053056</t>
  </si>
  <si>
    <t>29/04/1985</t>
  </si>
  <si>
    <t>053057</t>
  </si>
  <si>
    <t>Lê Minh</t>
  </si>
  <si>
    <t>28/01/1991</t>
  </si>
  <si>
    <t>053058</t>
  </si>
  <si>
    <t>Lê Hoàng</t>
  </si>
  <si>
    <t>Hận</t>
  </si>
  <si>
    <t>09/09/1991</t>
  </si>
  <si>
    <t>053059</t>
  </si>
  <si>
    <t>Nguyễn Thế</t>
  </si>
  <si>
    <t>Hào</t>
  </si>
  <si>
    <t>11/07/1991</t>
  </si>
  <si>
    <t>053060</t>
  </si>
  <si>
    <t>053061</t>
  </si>
  <si>
    <t>20/08/1990</t>
  </si>
  <si>
    <t>053062</t>
  </si>
  <si>
    <t>Đinh Thanh</t>
  </si>
  <si>
    <t>Hùng</t>
  </si>
  <si>
    <t>Đắk Lắk</t>
  </si>
  <si>
    <t>053063</t>
  </si>
  <si>
    <t>27/12/1991</t>
  </si>
  <si>
    <t>053064</t>
  </si>
  <si>
    <t>Trần Hoàng</t>
  </si>
  <si>
    <t>Huy</t>
  </si>
  <si>
    <t>03/04/1989</t>
  </si>
  <si>
    <t>053065</t>
  </si>
  <si>
    <t>Lê Ngọc</t>
  </si>
  <si>
    <t>02/04/1991</t>
  </si>
  <si>
    <t>053066</t>
  </si>
  <si>
    <t>Huỳnh Trọng</t>
  </si>
  <si>
    <t>Khiêm</t>
  </si>
  <si>
    <t>20/03/1991</t>
  </si>
  <si>
    <t>053067</t>
  </si>
  <si>
    <t>Lâm Tấn</t>
  </si>
  <si>
    <t>17/01/1992</t>
  </si>
  <si>
    <t>053068</t>
  </si>
  <si>
    <t>Quảng Quốc</t>
  </si>
  <si>
    <t>Lạng</t>
  </si>
  <si>
    <t>053069</t>
  </si>
  <si>
    <t>Bùi Văn</t>
  </si>
  <si>
    <t>Luận</t>
  </si>
  <si>
    <t>11/06/1991</t>
  </si>
  <si>
    <t>053070</t>
  </si>
  <si>
    <t>Tăng Hoàng</t>
  </si>
  <si>
    <t>053071</t>
  </si>
  <si>
    <t>06/08/1990</t>
  </si>
  <si>
    <t>053072</t>
  </si>
  <si>
    <t>14/11/1986</t>
  </si>
  <si>
    <t>053073</t>
  </si>
  <si>
    <t>Phan Huỳnh Thái</t>
  </si>
  <si>
    <t>28/10/1991</t>
  </si>
  <si>
    <t>053074</t>
  </si>
  <si>
    <t>Trần Đình</t>
  </si>
  <si>
    <t>053075</t>
  </si>
  <si>
    <t>Cao Hữu</t>
  </si>
  <si>
    <t>Phi</t>
  </si>
  <si>
    <t>12/08/1990</t>
  </si>
  <si>
    <t>053076</t>
  </si>
  <si>
    <t>Trần Thanh</t>
  </si>
  <si>
    <t>Phong</t>
  </si>
  <si>
    <t>01/02/1991</t>
  </si>
  <si>
    <t>053077</t>
  </si>
  <si>
    <t>22/03/1991</t>
  </si>
  <si>
    <t>053078</t>
  </si>
  <si>
    <t>Đinh Huỳnh Hữu</t>
  </si>
  <si>
    <t>Phúc</t>
  </si>
  <si>
    <t>03/02/1991</t>
  </si>
  <si>
    <t>053079</t>
  </si>
  <si>
    <t>Trần Duy</t>
  </si>
  <si>
    <t>25/08/1991</t>
  </si>
  <si>
    <t>053080</t>
  </si>
  <si>
    <t>Nguyễn Nhật</t>
  </si>
  <si>
    <t>053081</t>
  </si>
  <si>
    <t>Bùi Xuân</t>
  </si>
  <si>
    <t>Quý</t>
  </si>
  <si>
    <t>15/12/1983</t>
  </si>
  <si>
    <t>053082</t>
  </si>
  <si>
    <t xml:space="preserve">Trần Viết </t>
  </si>
  <si>
    <t>053083</t>
  </si>
  <si>
    <t xml:space="preserve">Phạm Hữu </t>
  </si>
  <si>
    <t>18/12/1989</t>
  </si>
  <si>
    <t>053084</t>
  </si>
  <si>
    <t>053085</t>
  </si>
  <si>
    <t>Trịnh Ngọc</t>
  </si>
  <si>
    <t>19/05/1990</t>
  </si>
  <si>
    <t>053086</t>
  </si>
  <si>
    <t>18/03/1991</t>
  </si>
  <si>
    <t>053087</t>
  </si>
  <si>
    <t>Tiến</t>
  </si>
  <si>
    <t>01/03/1991</t>
  </si>
  <si>
    <t>053088</t>
  </si>
  <si>
    <t>Nguyễn Trí</t>
  </si>
  <si>
    <t>04/003/1991</t>
  </si>
  <si>
    <t>Vũng Tàu</t>
  </si>
  <si>
    <t>053089</t>
  </si>
  <si>
    <t>Nguyễn Quốc</t>
  </si>
  <si>
    <t>Toàn</t>
  </si>
  <si>
    <t>22/08/1991</t>
  </si>
  <si>
    <t>053090</t>
  </si>
  <si>
    <t>Trương Thanh</t>
  </si>
  <si>
    <t>02/06/1991</t>
  </si>
  <si>
    <t>053091</t>
  </si>
  <si>
    <t>Vũ Nhật</t>
  </si>
  <si>
    <t>14/06/1989</t>
  </si>
  <si>
    <t>053092</t>
  </si>
  <si>
    <t>Phạm Thanh</t>
  </si>
  <si>
    <t>053093</t>
  </si>
  <si>
    <t>Tùng</t>
  </si>
  <si>
    <t>01/10/1991</t>
  </si>
  <si>
    <t>Thừa Thiên Huế</t>
  </si>
  <si>
    <t>053094</t>
  </si>
  <si>
    <t>Đỗ Văn</t>
  </si>
  <si>
    <t>Tuyển</t>
  </si>
  <si>
    <t>07/07/1989</t>
  </si>
  <si>
    <t>053095</t>
  </si>
  <si>
    <t>Đỗ Thị Tường</t>
  </si>
  <si>
    <t>Vi</t>
  </si>
  <si>
    <t>03/07/1991</t>
  </si>
  <si>
    <t>053096</t>
  </si>
  <si>
    <t>Hà Duy</t>
  </si>
  <si>
    <t>Vũ</t>
  </si>
  <si>
    <t>27/10/1990</t>
  </si>
  <si>
    <t>053097</t>
  </si>
  <si>
    <t xml:space="preserve">Vũ Trọng </t>
  </si>
  <si>
    <t>Đại</t>
  </si>
  <si>
    <t>053098</t>
  </si>
  <si>
    <t>Cù Tiến</t>
  </si>
  <si>
    <t>053099</t>
  </si>
  <si>
    <t>Đông</t>
  </si>
  <si>
    <t>28/07/1991</t>
  </si>
  <si>
    <t>053100</t>
  </si>
  <si>
    <t>Đỗ Tiến</t>
  </si>
  <si>
    <t>Tp Hồ Chí Minh</t>
  </si>
  <si>
    <t>053101</t>
  </si>
  <si>
    <t xml:space="preserve">Phạm Văn </t>
  </si>
  <si>
    <t>20/08/1991</t>
  </si>
  <si>
    <t>053102</t>
  </si>
  <si>
    <t xml:space="preserve">Bùi Quang </t>
  </si>
  <si>
    <t>053103</t>
  </si>
  <si>
    <t xml:space="preserve">Nguyễn Hoàng </t>
  </si>
  <si>
    <t>Hòa Bình</t>
  </si>
  <si>
    <t>053104</t>
  </si>
  <si>
    <t>18/10/1991</t>
  </si>
  <si>
    <t>053105</t>
  </si>
  <si>
    <t>Châu Ngọc</t>
  </si>
  <si>
    <t>053106</t>
  </si>
  <si>
    <t xml:space="preserve">Nguyễn Minh </t>
  </si>
  <si>
    <t>Bến Tre</t>
  </si>
  <si>
    <t>053107</t>
  </si>
  <si>
    <t>Huấn</t>
  </si>
  <si>
    <t>053108</t>
  </si>
  <si>
    <t>Nguyễn Trung</t>
  </si>
  <si>
    <t>053109</t>
  </si>
  <si>
    <t xml:space="preserve">Phạm văn </t>
  </si>
  <si>
    <t>Khoa</t>
  </si>
  <si>
    <t>25/01/1991</t>
  </si>
  <si>
    <t>053110</t>
  </si>
  <si>
    <t xml:space="preserve">Võ Xuân </t>
  </si>
  <si>
    <t>21/10/1991</t>
  </si>
  <si>
    <t>053111</t>
  </si>
  <si>
    <t>Nguyễn Mạnh</t>
  </si>
  <si>
    <t>23/11/1991</t>
  </si>
  <si>
    <t>053112</t>
  </si>
  <si>
    <t xml:space="preserve">Hồ Văn </t>
  </si>
  <si>
    <t>Nghĩa</t>
  </si>
  <si>
    <t>20/02/1991</t>
  </si>
  <si>
    <t>Đak Lak</t>
  </si>
  <si>
    <t>053113</t>
  </si>
  <si>
    <t>Huỳnh Thanh</t>
  </si>
  <si>
    <t>20/11/1991</t>
  </si>
  <si>
    <t>053114</t>
  </si>
  <si>
    <t>Nguyễn Thanh</t>
  </si>
  <si>
    <t>27/10/1991</t>
  </si>
  <si>
    <t>053115</t>
  </si>
  <si>
    <t>Nguyễn Vũ Thanh</t>
  </si>
  <si>
    <t>053116</t>
  </si>
  <si>
    <t>Nguyễn Nhật Minh</t>
  </si>
  <si>
    <t>053117</t>
  </si>
  <si>
    <t>Lê Phú</t>
  </si>
  <si>
    <t>14/4/1990</t>
  </si>
  <si>
    <t>053118</t>
  </si>
  <si>
    <t>Phan Ngọc</t>
  </si>
  <si>
    <t>053119</t>
  </si>
  <si>
    <t>053120</t>
  </si>
  <si>
    <t>Trần Quốc</t>
  </si>
  <si>
    <t>Thông</t>
  </si>
  <si>
    <t>16/06/1991</t>
  </si>
  <si>
    <t>053121</t>
  </si>
  <si>
    <t xml:space="preserve">Đỗ Kim </t>
  </si>
  <si>
    <t>Tỏa</t>
  </si>
  <si>
    <t>053122</t>
  </si>
  <si>
    <t>16/03/1991</t>
  </si>
  <si>
    <t>053123</t>
  </si>
  <si>
    <t xml:space="preserve">Nguyễn Đại </t>
  </si>
  <si>
    <t>Triển</t>
  </si>
  <si>
    <t>30/05/1991</t>
  </si>
  <si>
    <t>053124</t>
  </si>
  <si>
    <t>28/08/1990</t>
  </si>
  <si>
    <t>053125</t>
  </si>
  <si>
    <t>Đoàn Minh</t>
  </si>
  <si>
    <t>053126</t>
  </si>
  <si>
    <t>15/08/1990</t>
  </si>
  <si>
    <t>053127</t>
  </si>
  <si>
    <t>14/09/1991</t>
  </si>
  <si>
    <t>053128</t>
  </si>
  <si>
    <t xml:space="preserve">Đỗ Thiên </t>
  </si>
  <si>
    <t>053129</t>
  </si>
  <si>
    <t xml:space="preserve">Lê Trần </t>
  </si>
  <si>
    <t>053130</t>
  </si>
  <si>
    <t>24/8/1991</t>
  </si>
  <si>
    <t>053131</t>
  </si>
  <si>
    <t>20/6/1989</t>
  </si>
  <si>
    <t>053132</t>
  </si>
  <si>
    <t>Bùi Kỷ</t>
  </si>
  <si>
    <t>10/08/1986</t>
  </si>
  <si>
    <t>053133</t>
  </si>
  <si>
    <t>053134</t>
  </si>
  <si>
    <t>Nguyễn Nhật Trường</t>
  </si>
  <si>
    <t>24/10/1991</t>
  </si>
  <si>
    <t>053135</t>
  </si>
  <si>
    <t>053136</t>
  </si>
  <si>
    <t xml:space="preserve">Ngyễn Thành </t>
  </si>
  <si>
    <t>18/08/1986</t>
  </si>
  <si>
    <t>053137</t>
  </si>
  <si>
    <t xml:space="preserve">Nguyễn Tường </t>
  </si>
  <si>
    <t>053138</t>
  </si>
  <si>
    <t>06/10/1991</t>
  </si>
  <si>
    <t>053139</t>
  </si>
  <si>
    <t>Thới Nhất</t>
  </si>
  <si>
    <t>053140</t>
  </si>
  <si>
    <t>Hoàng Bá</t>
  </si>
  <si>
    <t>Đỉnh</t>
  </si>
  <si>
    <t>20/11/1989</t>
  </si>
  <si>
    <t>053141</t>
  </si>
  <si>
    <t>053142</t>
  </si>
  <si>
    <t>Ngô Ngọc</t>
  </si>
  <si>
    <t>10/08/1991</t>
  </si>
  <si>
    <t>053143</t>
  </si>
  <si>
    <t xml:space="preserve">Đinh Văn </t>
  </si>
  <si>
    <t>07/06/1990</t>
  </si>
  <si>
    <t>053144</t>
  </si>
  <si>
    <t>Hoàng Văn Trung</t>
  </si>
  <si>
    <t>053145</t>
  </si>
  <si>
    <t>Bùi Trung</t>
  </si>
  <si>
    <t>14/04/1990</t>
  </si>
  <si>
    <t>053146</t>
  </si>
  <si>
    <t>Khôi</t>
  </si>
  <si>
    <t>053147</t>
  </si>
  <si>
    <t>Lê Hùng</t>
  </si>
  <si>
    <t>20/2/1991</t>
  </si>
  <si>
    <t>053148</t>
  </si>
  <si>
    <t>053149</t>
  </si>
  <si>
    <t xml:space="preserve">Hoàng Quang </t>
  </si>
  <si>
    <t>27/04/1991</t>
  </si>
  <si>
    <t>053150</t>
  </si>
  <si>
    <t xml:space="preserve">Lê Thọ </t>
  </si>
  <si>
    <t>Mẫn</t>
  </si>
  <si>
    <t>02/12/1991</t>
  </si>
  <si>
    <t>053151</t>
  </si>
  <si>
    <t>Lê Anh</t>
  </si>
  <si>
    <t>Năm</t>
  </si>
  <si>
    <t>15/5/1990</t>
  </si>
  <si>
    <t>053152</t>
  </si>
  <si>
    <t>Phạm Sỉ</t>
  </si>
  <si>
    <t>19/4/1991</t>
  </si>
  <si>
    <t>053153</t>
  </si>
  <si>
    <t>Nhật</t>
  </si>
  <si>
    <t>26/5/1991</t>
  </si>
  <si>
    <t>053154</t>
  </si>
  <si>
    <t>07/04/1990</t>
  </si>
  <si>
    <t>053155</t>
  </si>
  <si>
    <t>Lê Thành</t>
  </si>
  <si>
    <t>09/02/1990</t>
  </si>
  <si>
    <t>053156</t>
  </si>
  <si>
    <t>Bùi Minh</t>
  </si>
  <si>
    <t>Phụng</t>
  </si>
  <si>
    <t>31/10/1991</t>
  </si>
  <si>
    <t>053157</t>
  </si>
  <si>
    <t>21/09/1991</t>
  </si>
  <si>
    <t>053158</t>
  </si>
  <si>
    <t xml:space="preserve">Nguyễn </t>
  </si>
  <si>
    <t>053159</t>
  </si>
  <si>
    <t>09/06/1990</t>
  </si>
  <si>
    <t>053160</t>
  </si>
  <si>
    <t>Hà Quang</t>
  </si>
  <si>
    <t>12/10/1991</t>
  </si>
  <si>
    <t>053161</t>
  </si>
  <si>
    <t xml:space="preserve">Trương Nguyễn Xuân </t>
  </si>
  <si>
    <t>27/09/1991</t>
  </si>
  <si>
    <t>053162</t>
  </si>
  <si>
    <t>22/07/1991</t>
  </si>
  <si>
    <t>053163</t>
  </si>
  <si>
    <t>26/08/1991</t>
  </si>
  <si>
    <t>053164</t>
  </si>
  <si>
    <t>Thơ</t>
  </si>
  <si>
    <t>10/07/1991</t>
  </si>
  <si>
    <t>Đăk lăk</t>
  </si>
  <si>
    <t>053165</t>
  </si>
  <si>
    <t>28/4/1991</t>
  </si>
  <si>
    <t>053166</t>
  </si>
  <si>
    <t>Tiền</t>
  </si>
  <si>
    <t>06/12/1991</t>
  </si>
  <si>
    <t>053167</t>
  </si>
  <si>
    <t xml:space="preserve">Nguyễn Thành </t>
  </si>
  <si>
    <t>11/01/1991</t>
  </si>
  <si>
    <t>053168</t>
  </si>
  <si>
    <t>Đỗ Tấn</t>
  </si>
  <si>
    <t>03/11/1991</t>
  </si>
  <si>
    <t>053169</t>
  </si>
  <si>
    <t>Phạm Trần  Nhựt</t>
  </si>
  <si>
    <t>15/4/1991</t>
  </si>
  <si>
    <t>053170</t>
  </si>
  <si>
    <t>Tường</t>
  </si>
  <si>
    <t>053171</t>
  </si>
  <si>
    <t>Bùi Đức</t>
  </si>
  <si>
    <t>053172</t>
  </si>
  <si>
    <t>053173</t>
  </si>
  <si>
    <t>Võ Phi Nhật</t>
  </si>
  <si>
    <t>053174</t>
  </si>
  <si>
    <t>Tô Hoàng</t>
  </si>
  <si>
    <t>053175</t>
  </si>
  <si>
    <t>053176</t>
  </si>
  <si>
    <t>053177</t>
  </si>
  <si>
    <t>053178</t>
  </si>
  <si>
    <t>053179</t>
  </si>
  <si>
    <t>053180</t>
  </si>
  <si>
    <t>053181</t>
  </si>
  <si>
    <t>053182</t>
  </si>
  <si>
    <t>053183</t>
  </si>
  <si>
    <t>053184</t>
  </si>
  <si>
    <t>053185</t>
  </si>
  <si>
    <t>053186</t>
  </si>
  <si>
    <t>Hà Nam</t>
  </si>
  <si>
    <t>053187</t>
  </si>
  <si>
    <t>053188</t>
  </si>
  <si>
    <t>053189</t>
  </si>
  <si>
    <t>053190</t>
  </si>
  <si>
    <t>Nguyễn Phạm Trọng</t>
  </si>
  <si>
    <t>053191</t>
  </si>
  <si>
    <t>Đào Trung</t>
  </si>
  <si>
    <t>Trử</t>
  </si>
  <si>
    <t>07/05/1989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</si>
</sst>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dd\,\ mmmm\ dd\,\ yyyy"/>
    <numFmt numFmtId="173" formatCode="[$-409]dddd\,\ mmmm\ dd\,\ yyyy"/>
    <numFmt numFmtId="174" formatCode="m/d/yyyy;@"/>
    <numFmt numFmtId="175" formatCode="0.0"/>
    <numFmt numFmtId="176" formatCode="[$-409]h:mm:ss\ AM/PM"/>
    <numFmt numFmtId="177" formatCode="dd/mm/yyyy;@"/>
  </numFmts>
  <fonts count="59"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0"/>
      <name val="VNI-Times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15" fillId="0" borderId="0" xfId="62" applyFont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4" fontId="15" fillId="0" borderId="0" xfId="0" applyNumberFormat="1" applyFont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4" fontId="12" fillId="0" borderId="12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14" fontId="53" fillId="0" borderId="12" xfId="0" applyNumberFormat="1" applyFont="1" applyFill="1" applyBorder="1" applyAlignment="1" quotePrefix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14" fontId="13" fillId="0" borderId="12" xfId="0" applyNumberFormat="1" applyFont="1" applyBorder="1" applyAlignment="1" quotePrefix="1">
      <alignment horizontal="center" vertical="center"/>
    </xf>
    <xf numFmtId="14" fontId="12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49" fontId="58" fillId="0" borderId="12" xfId="61" applyNumberFormat="1" applyFont="1" applyBorder="1" applyAlignment="1">
      <alignment horizontal="center" vertical="center"/>
      <protection/>
    </xf>
    <xf numFmtId="0" fontId="53" fillId="0" borderId="12" xfId="0" applyFont="1" applyFill="1" applyBorder="1" applyAlignment="1">
      <alignment horizontal="center" vertical="center"/>
    </xf>
    <xf numFmtId="14" fontId="12" fillId="0" borderId="12" xfId="0" applyNumberFormat="1" applyFont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danhsach-k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810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810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1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4" name="Picture 2" descr="Your browser may not support display of this image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2</xdr:row>
      <xdr:rowOff>0</xdr:rowOff>
    </xdr:from>
    <xdr:to>
      <xdr:col>2</xdr:col>
      <xdr:colOff>1038225</xdr:colOff>
      <xdr:row>2</xdr:row>
      <xdr:rowOff>0</xdr:rowOff>
    </xdr:to>
    <xdr:sp>
      <xdr:nvSpPr>
        <xdr:cNvPr id="5" name="Line 3"/>
        <xdr:cNvSpPr>
          <a:spLocks/>
        </xdr:cNvSpPr>
      </xdr:nvSpPr>
      <xdr:spPr>
        <a:xfrm>
          <a:off x="962025" y="3810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152400</xdr:colOff>
      <xdr:row>2</xdr:row>
      <xdr:rowOff>0</xdr:rowOff>
    </xdr:to>
    <xdr:sp>
      <xdr:nvSpPr>
        <xdr:cNvPr id="6" name="Line 4"/>
        <xdr:cNvSpPr>
          <a:spLocks/>
        </xdr:cNvSpPr>
      </xdr:nvSpPr>
      <xdr:spPr>
        <a:xfrm>
          <a:off x="3810000" y="3810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5" sqref="A5:H5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 customHeight="1">
      <c r="A1" s="51" t="s">
        <v>4</v>
      </c>
      <c r="B1" s="51"/>
      <c r="C1" s="51"/>
      <c r="D1" s="51"/>
      <c r="E1" s="52" t="s">
        <v>5</v>
      </c>
      <c r="F1" s="52"/>
      <c r="G1" s="52"/>
      <c r="H1" s="52"/>
      <c r="K1" s="10"/>
    </row>
    <row r="2" spans="1:12" ht="15" customHeight="1">
      <c r="A2" s="52" t="s">
        <v>3</v>
      </c>
      <c r="B2" s="52"/>
      <c r="C2" s="52"/>
      <c r="D2" s="52"/>
      <c r="E2" s="53" t="s">
        <v>6</v>
      </c>
      <c r="F2" s="53"/>
      <c r="G2" s="53"/>
      <c r="H2" s="53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19.5" customHeight="1">
      <c r="A4" s="54" t="s">
        <v>142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" customHeight="1">
      <c r="A5" s="55" t="s">
        <v>141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3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25.5" customHeight="1">
      <c r="A7" s="3" t="s">
        <v>0</v>
      </c>
      <c r="B7" s="30" t="s">
        <v>10</v>
      </c>
      <c r="C7" s="56" t="s">
        <v>7</v>
      </c>
      <c r="D7" s="57"/>
      <c r="E7" s="3" t="s">
        <v>1</v>
      </c>
      <c r="F7" s="3" t="s">
        <v>2</v>
      </c>
      <c r="G7" s="31" t="s">
        <v>11</v>
      </c>
      <c r="H7" s="4" t="s">
        <v>8</v>
      </c>
    </row>
    <row r="8" spans="1:8" ht="15" customHeight="1">
      <c r="A8" s="17">
        <v>1</v>
      </c>
      <c r="B8" s="47" t="s">
        <v>143</v>
      </c>
      <c r="C8" s="33" t="s">
        <v>144</v>
      </c>
      <c r="D8" s="34" t="s">
        <v>18</v>
      </c>
      <c r="E8" s="35">
        <v>33499</v>
      </c>
      <c r="F8" s="27" t="s">
        <v>25</v>
      </c>
      <c r="G8" s="28">
        <v>7</v>
      </c>
      <c r="H8" s="27" t="str">
        <f>IF(G8="v","Không đạt",IF(G8&lt;5,"Không đạt",IF(G8&gt;=8,"Giỏi",IF(G8&gt;=7,"Khá","Trung bình"))))</f>
        <v>Khá</v>
      </c>
    </row>
    <row r="9" spans="1:8" ht="15" customHeight="1">
      <c r="A9" s="17">
        <v>2</v>
      </c>
      <c r="B9" s="47" t="s">
        <v>145</v>
      </c>
      <c r="C9" s="33" t="s">
        <v>144</v>
      </c>
      <c r="D9" s="34" t="s">
        <v>146</v>
      </c>
      <c r="E9" s="35">
        <v>33348</v>
      </c>
      <c r="F9" s="27" t="s">
        <v>67</v>
      </c>
      <c r="G9" s="27">
        <v>8</v>
      </c>
      <c r="H9" s="27" t="str">
        <f aca="true" t="shared" si="0" ref="H9:H48">IF(G9="v","Không đạt",IF(G9&lt;5,"Không đạt",IF(G9&gt;=8,"Giỏi",IF(G9&gt;=7,"Khá","Trung bình"))))</f>
        <v>Giỏi</v>
      </c>
    </row>
    <row r="10" spans="1:8" ht="15" customHeight="1">
      <c r="A10" s="17">
        <v>3</v>
      </c>
      <c r="B10" s="47" t="s">
        <v>147</v>
      </c>
      <c r="C10" s="33" t="s">
        <v>148</v>
      </c>
      <c r="D10" s="34" t="s">
        <v>24</v>
      </c>
      <c r="E10" s="35">
        <v>33061</v>
      </c>
      <c r="F10" s="27" t="s">
        <v>30</v>
      </c>
      <c r="G10" s="27">
        <v>7</v>
      </c>
      <c r="H10" s="27" t="str">
        <f t="shared" si="0"/>
        <v>Khá</v>
      </c>
    </row>
    <row r="11" spans="1:8" ht="15" customHeight="1">
      <c r="A11" s="17">
        <v>4</v>
      </c>
      <c r="B11" s="47" t="s">
        <v>149</v>
      </c>
      <c r="C11" s="33" t="s">
        <v>96</v>
      </c>
      <c r="D11" s="34" t="s">
        <v>27</v>
      </c>
      <c r="E11" s="35">
        <v>33533</v>
      </c>
      <c r="F11" s="27" t="s">
        <v>22</v>
      </c>
      <c r="G11" s="27">
        <v>8</v>
      </c>
      <c r="H11" s="27" t="str">
        <f t="shared" si="0"/>
        <v>Giỏi</v>
      </c>
    </row>
    <row r="12" spans="1:8" ht="15" customHeight="1">
      <c r="A12" s="17">
        <v>5</v>
      </c>
      <c r="B12" s="47" t="s">
        <v>150</v>
      </c>
      <c r="C12" s="33" t="s">
        <v>151</v>
      </c>
      <c r="D12" s="34" t="s">
        <v>152</v>
      </c>
      <c r="E12" s="35">
        <v>33594</v>
      </c>
      <c r="F12" s="27" t="s">
        <v>20</v>
      </c>
      <c r="G12" s="27">
        <v>3</v>
      </c>
      <c r="H12" s="27" t="str">
        <f t="shared" si="0"/>
        <v>Không đạt</v>
      </c>
    </row>
    <row r="13" spans="1:8" ht="15" customHeight="1">
      <c r="A13" s="17">
        <v>6</v>
      </c>
      <c r="B13" s="47" t="s">
        <v>153</v>
      </c>
      <c r="C13" s="33" t="s">
        <v>154</v>
      </c>
      <c r="D13" s="34" t="s">
        <v>89</v>
      </c>
      <c r="E13" s="35">
        <v>33232</v>
      </c>
      <c r="F13" s="27" t="s">
        <v>30</v>
      </c>
      <c r="G13" s="27">
        <v>6</v>
      </c>
      <c r="H13" s="27" t="str">
        <f t="shared" si="0"/>
        <v>Trung bình</v>
      </c>
    </row>
    <row r="14" spans="1:8" ht="15" customHeight="1">
      <c r="A14" s="17">
        <v>7</v>
      </c>
      <c r="B14" s="47" t="s">
        <v>155</v>
      </c>
      <c r="C14" s="33" t="s">
        <v>156</v>
      </c>
      <c r="D14" s="34" t="s">
        <v>157</v>
      </c>
      <c r="E14" s="35">
        <v>32782</v>
      </c>
      <c r="F14" s="27" t="s">
        <v>30</v>
      </c>
      <c r="G14" s="27">
        <v>6</v>
      </c>
      <c r="H14" s="27" t="str">
        <f t="shared" si="0"/>
        <v>Trung bình</v>
      </c>
    </row>
    <row r="15" spans="1:8" ht="15" customHeight="1">
      <c r="A15" s="17">
        <v>8</v>
      </c>
      <c r="B15" s="47" t="s">
        <v>158</v>
      </c>
      <c r="C15" s="36" t="s">
        <v>159</v>
      </c>
      <c r="D15" s="37" t="s">
        <v>160</v>
      </c>
      <c r="E15" s="35">
        <v>33285</v>
      </c>
      <c r="F15" s="27" t="s">
        <v>88</v>
      </c>
      <c r="G15" s="27">
        <v>8</v>
      </c>
      <c r="H15" s="27" t="str">
        <f t="shared" si="0"/>
        <v>Giỏi</v>
      </c>
    </row>
    <row r="16" spans="1:8" ht="15" customHeight="1">
      <c r="A16" s="17">
        <v>9</v>
      </c>
      <c r="B16" s="47" t="s">
        <v>161</v>
      </c>
      <c r="C16" s="33" t="s">
        <v>133</v>
      </c>
      <c r="D16" s="34" t="s">
        <v>162</v>
      </c>
      <c r="E16" s="35">
        <v>33533</v>
      </c>
      <c r="F16" s="27" t="s">
        <v>25</v>
      </c>
      <c r="G16" s="27">
        <v>5</v>
      </c>
      <c r="H16" s="27" t="str">
        <f t="shared" si="0"/>
        <v>Trung bình</v>
      </c>
    </row>
    <row r="17" spans="1:8" ht="15" customHeight="1">
      <c r="A17" s="17">
        <v>10</v>
      </c>
      <c r="B17" s="47" t="s">
        <v>163</v>
      </c>
      <c r="C17" s="33" t="s">
        <v>164</v>
      </c>
      <c r="D17" s="34" t="s">
        <v>162</v>
      </c>
      <c r="E17" s="35">
        <v>33572</v>
      </c>
      <c r="F17" s="27" t="s">
        <v>88</v>
      </c>
      <c r="G17" s="27">
        <v>7</v>
      </c>
      <c r="H17" s="27" t="str">
        <f t="shared" si="0"/>
        <v>Khá</v>
      </c>
    </row>
    <row r="18" spans="1:8" ht="15" customHeight="1">
      <c r="A18" s="17">
        <v>11</v>
      </c>
      <c r="B18" s="47" t="s">
        <v>165</v>
      </c>
      <c r="C18" s="33" t="s">
        <v>36</v>
      </c>
      <c r="D18" s="34" t="s">
        <v>85</v>
      </c>
      <c r="E18" s="35">
        <v>30722</v>
      </c>
      <c r="F18" s="27" t="s">
        <v>19</v>
      </c>
      <c r="G18" s="27">
        <v>7</v>
      </c>
      <c r="H18" s="27" t="str">
        <f t="shared" si="0"/>
        <v>Khá</v>
      </c>
    </row>
    <row r="19" spans="1:8" ht="15" customHeight="1">
      <c r="A19" s="17">
        <v>12</v>
      </c>
      <c r="B19" s="47" t="s">
        <v>166</v>
      </c>
      <c r="C19" s="33" t="s">
        <v>167</v>
      </c>
      <c r="D19" s="34" t="s">
        <v>168</v>
      </c>
      <c r="E19" s="35">
        <v>33122</v>
      </c>
      <c r="F19" s="27" t="s">
        <v>169</v>
      </c>
      <c r="G19" s="27">
        <v>5</v>
      </c>
      <c r="H19" s="27" t="str">
        <f t="shared" si="0"/>
        <v>Trung bình</v>
      </c>
    </row>
    <row r="20" spans="1:8" ht="15" customHeight="1">
      <c r="A20" s="17">
        <v>13</v>
      </c>
      <c r="B20" s="47" t="s">
        <v>170</v>
      </c>
      <c r="C20" s="33" t="s">
        <v>171</v>
      </c>
      <c r="D20" s="34" t="s">
        <v>172</v>
      </c>
      <c r="E20" s="35">
        <v>33394</v>
      </c>
      <c r="F20" s="27" t="s">
        <v>54</v>
      </c>
      <c r="G20" s="27">
        <v>6</v>
      </c>
      <c r="H20" s="27" t="str">
        <f t="shared" si="0"/>
        <v>Trung bình</v>
      </c>
    </row>
    <row r="21" spans="1:8" ht="15" customHeight="1">
      <c r="A21" s="17">
        <v>14</v>
      </c>
      <c r="B21" s="47" t="s">
        <v>173</v>
      </c>
      <c r="C21" s="33" t="s">
        <v>174</v>
      </c>
      <c r="D21" s="34" t="s">
        <v>37</v>
      </c>
      <c r="E21" s="35">
        <v>33114</v>
      </c>
      <c r="F21" s="27" t="s">
        <v>28</v>
      </c>
      <c r="G21" s="27">
        <v>6</v>
      </c>
      <c r="H21" s="27" t="str">
        <f t="shared" si="0"/>
        <v>Trung bình</v>
      </c>
    </row>
    <row r="22" spans="1:8" ht="15" customHeight="1">
      <c r="A22" s="17">
        <v>15</v>
      </c>
      <c r="B22" s="47" t="s">
        <v>175</v>
      </c>
      <c r="C22" s="33" t="s">
        <v>176</v>
      </c>
      <c r="D22" s="34" t="s">
        <v>177</v>
      </c>
      <c r="E22" s="35">
        <v>33160</v>
      </c>
      <c r="F22" s="27" t="s">
        <v>19</v>
      </c>
      <c r="G22" s="27">
        <v>8</v>
      </c>
      <c r="H22" s="27" t="str">
        <f t="shared" si="0"/>
        <v>Giỏi</v>
      </c>
    </row>
    <row r="23" spans="1:8" ht="15" customHeight="1">
      <c r="A23" s="17">
        <v>16</v>
      </c>
      <c r="B23" s="47" t="s">
        <v>178</v>
      </c>
      <c r="C23" s="33" t="s">
        <v>179</v>
      </c>
      <c r="D23" s="34" t="s">
        <v>39</v>
      </c>
      <c r="E23" s="35">
        <v>33478</v>
      </c>
      <c r="F23" s="27" t="s">
        <v>88</v>
      </c>
      <c r="G23" s="27">
        <v>5</v>
      </c>
      <c r="H23" s="27" t="str">
        <f t="shared" si="0"/>
        <v>Trung bình</v>
      </c>
    </row>
    <row r="24" spans="1:8" ht="15" customHeight="1">
      <c r="A24" s="17">
        <v>17</v>
      </c>
      <c r="B24" s="47" t="s">
        <v>180</v>
      </c>
      <c r="C24" s="33" t="s">
        <v>113</v>
      </c>
      <c r="D24" s="34" t="s">
        <v>181</v>
      </c>
      <c r="E24" s="35">
        <v>33390</v>
      </c>
      <c r="F24" s="27" t="s">
        <v>28</v>
      </c>
      <c r="G24" s="27">
        <v>5</v>
      </c>
      <c r="H24" s="27" t="str">
        <f t="shared" si="0"/>
        <v>Trung bình</v>
      </c>
    </row>
    <row r="25" spans="1:8" ht="15" customHeight="1">
      <c r="A25" s="17">
        <v>18</v>
      </c>
      <c r="B25" s="47" t="s">
        <v>182</v>
      </c>
      <c r="C25" s="33" t="s">
        <v>183</v>
      </c>
      <c r="D25" s="34" t="s">
        <v>40</v>
      </c>
      <c r="E25" s="35">
        <v>32874</v>
      </c>
      <c r="F25" s="27" t="s">
        <v>184</v>
      </c>
      <c r="G25" s="27">
        <v>5</v>
      </c>
      <c r="H25" s="27" t="str">
        <f t="shared" si="0"/>
        <v>Trung bình</v>
      </c>
    </row>
    <row r="26" spans="1:8" ht="15" customHeight="1">
      <c r="A26" s="17">
        <v>19</v>
      </c>
      <c r="B26" s="47" t="s">
        <v>185</v>
      </c>
      <c r="C26" s="33" t="s">
        <v>132</v>
      </c>
      <c r="D26" s="34" t="s">
        <v>186</v>
      </c>
      <c r="E26" s="35">
        <v>33353</v>
      </c>
      <c r="F26" s="27" t="s">
        <v>62</v>
      </c>
      <c r="G26" s="27">
        <v>8</v>
      </c>
      <c r="H26" s="27" t="str">
        <f t="shared" si="0"/>
        <v>Giỏi</v>
      </c>
    </row>
    <row r="27" spans="1:8" ht="15" customHeight="1">
      <c r="A27" s="17">
        <v>20</v>
      </c>
      <c r="B27" s="47" t="s">
        <v>187</v>
      </c>
      <c r="C27" s="33" t="s">
        <v>188</v>
      </c>
      <c r="D27" s="34" t="s">
        <v>189</v>
      </c>
      <c r="E27" s="35">
        <v>32981</v>
      </c>
      <c r="F27" s="27" t="s">
        <v>22</v>
      </c>
      <c r="G27" s="27">
        <v>7</v>
      </c>
      <c r="H27" s="27" t="str">
        <f t="shared" si="0"/>
        <v>Khá</v>
      </c>
    </row>
    <row r="28" spans="1:8" ht="15" customHeight="1">
      <c r="A28" s="17">
        <v>21</v>
      </c>
      <c r="B28" s="47" t="s">
        <v>190</v>
      </c>
      <c r="C28" s="33" t="s">
        <v>191</v>
      </c>
      <c r="D28" s="34" t="s">
        <v>189</v>
      </c>
      <c r="E28" s="35">
        <v>33423</v>
      </c>
      <c r="F28" s="27" t="s">
        <v>28</v>
      </c>
      <c r="G28" s="27">
        <v>3</v>
      </c>
      <c r="H28" s="27" t="str">
        <f t="shared" si="0"/>
        <v>Không đạt</v>
      </c>
    </row>
    <row r="29" spans="1:8" ht="15" customHeight="1">
      <c r="A29" s="17">
        <v>22</v>
      </c>
      <c r="B29" s="47" t="s">
        <v>192</v>
      </c>
      <c r="C29" s="33" t="s">
        <v>193</v>
      </c>
      <c r="D29" s="34" t="s">
        <v>87</v>
      </c>
      <c r="E29" s="35" t="s">
        <v>194</v>
      </c>
      <c r="F29" s="27" t="s">
        <v>44</v>
      </c>
      <c r="G29" s="27">
        <v>5</v>
      </c>
      <c r="H29" s="27" t="str">
        <f t="shared" si="0"/>
        <v>Trung bình</v>
      </c>
    </row>
    <row r="30" spans="1:8" ht="15" customHeight="1">
      <c r="A30" s="17">
        <v>23</v>
      </c>
      <c r="B30" s="47" t="s">
        <v>195</v>
      </c>
      <c r="C30" s="33" t="s">
        <v>196</v>
      </c>
      <c r="D30" s="34" t="s">
        <v>43</v>
      </c>
      <c r="E30" s="35">
        <v>32949</v>
      </c>
      <c r="F30" s="27" t="s">
        <v>82</v>
      </c>
      <c r="G30" s="27">
        <v>5</v>
      </c>
      <c r="H30" s="27" t="str">
        <f t="shared" si="0"/>
        <v>Trung bình</v>
      </c>
    </row>
    <row r="31" spans="1:8" ht="15" customHeight="1">
      <c r="A31" s="17">
        <v>24</v>
      </c>
      <c r="B31" s="47" t="s">
        <v>197</v>
      </c>
      <c r="C31" s="33" t="s">
        <v>198</v>
      </c>
      <c r="D31" s="34" t="s">
        <v>46</v>
      </c>
      <c r="E31" s="35">
        <v>33505</v>
      </c>
      <c r="F31" s="27" t="s">
        <v>20</v>
      </c>
      <c r="G31" s="27">
        <v>3</v>
      </c>
      <c r="H31" s="27" t="str">
        <f t="shared" si="0"/>
        <v>Không đạt</v>
      </c>
    </row>
    <row r="32" spans="1:8" ht="15" customHeight="1">
      <c r="A32" s="17">
        <v>25</v>
      </c>
      <c r="B32" s="47" t="s">
        <v>199</v>
      </c>
      <c r="C32" s="33" t="s">
        <v>128</v>
      </c>
      <c r="D32" s="34" t="s">
        <v>46</v>
      </c>
      <c r="E32" s="35">
        <v>32891</v>
      </c>
      <c r="F32" s="27" t="s">
        <v>41</v>
      </c>
      <c r="G32" s="27">
        <v>5</v>
      </c>
      <c r="H32" s="27" t="str">
        <f t="shared" si="0"/>
        <v>Trung bình</v>
      </c>
    </row>
    <row r="33" spans="1:8" ht="15" customHeight="1">
      <c r="A33" s="17">
        <v>26</v>
      </c>
      <c r="B33" s="47" t="s">
        <v>200</v>
      </c>
      <c r="C33" s="33" t="s">
        <v>201</v>
      </c>
      <c r="D33" s="34" t="s">
        <v>202</v>
      </c>
      <c r="E33" s="35" t="s">
        <v>203</v>
      </c>
      <c r="F33" s="27" t="s">
        <v>28</v>
      </c>
      <c r="G33" s="27">
        <v>7</v>
      </c>
      <c r="H33" s="27" t="str">
        <f t="shared" si="0"/>
        <v>Khá</v>
      </c>
    </row>
    <row r="34" spans="1:8" ht="15" customHeight="1">
      <c r="A34" s="17">
        <v>27</v>
      </c>
      <c r="B34" s="47" t="s">
        <v>204</v>
      </c>
      <c r="C34" s="33" t="s">
        <v>205</v>
      </c>
      <c r="D34" s="34" t="s">
        <v>206</v>
      </c>
      <c r="E34" s="35">
        <v>33418</v>
      </c>
      <c r="F34" s="27" t="s">
        <v>34</v>
      </c>
      <c r="G34" s="27">
        <v>6</v>
      </c>
      <c r="H34" s="27" t="str">
        <f t="shared" si="0"/>
        <v>Trung bình</v>
      </c>
    </row>
    <row r="35" spans="1:8" ht="15" customHeight="1">
      <c r="A35" s="17">
        <v>28</v>
      </c>
      <c r="B35" s="47" t="s">
        <v>207</v>
      </c>
      <c r="C35" s="33" t="s">
        <v>208</v>
      </c>
      <c r="D35" s="34" t="s">
        <v>206</v>
      </c>
      <c r="E35" s="35">
        <v>33354</v>
      </c>
      <c r="F35" s="27" t="s">
        <v>44</v>
      </c>
      <c r="G35" s="27">
        <v>7</v>
      </c>
      <c r="H35" s="27" t="str">
        <f t="shared" si="0"/>
        <v>Khá</v>
      </c>
    </row>
    <row r="36" spans="1:8" ht="15" customHeight="1">
      <c r="A36" s="17">
        <v>29</v>
      </c>
      <c r="B36" s="47" t="s">
        <v>209</v>
      </c>
      <c r="C36" s="33" t="s">
        <v>210</v>
      </c>
      <c r="D36" s="34" t="s">
        <v>80</v>
      </c>
      <c r="E36" s="35">
        <v>33101</v>
      </c>
      <c r="F36" s="27" t="s">
        <v>82</v>
      </c>
      <c r="G36" s="27">
        <v>7</v>
      </c>
      <c r="H36" s="27" t="str">
        <f t="shared" si="0"/>
        <v>Khá</v>
      </c>
    </row>
    <row r="37" spans="1:8" ht="15" customHeight="1">
      <c r="A37" s="17">
        <v>30</v>
      </c>
      <c r="B37" s="47" t="s">
        <v>211</v>
      </c>
      <c r="C37" s="33" t="s">
        <v>212</v>
      </c>
      <c r="D37" s="34" t="s">
        <v>80</v>
      </c>
      <c r="E37" s="35">
        <v>32516</v>
      </c>
      <c r="F37" s="27" t="s">
        <v>28</v>
      </c>
      <c r="G37" s="27">
        <v>7</v>
      </c>
      <c r="H37" s="27" t="str">
        <f t="shared" si="0"/>
        <v>Khá</v>
      </c>
    </row>
    <row r="38" spans="1:8" ht="15" customHeight="1">
      <c r="A38" s="17">
        <v>31</v>
      </c>
      <c r="B38" s="47" t="s">
        <v>213</v>
      </c>
      <c r="C38" s="33" t="s">
        <v>214</v>
      </c>
      <c r="D38" s="34" t="s">
        <v>53</v>
      </c>
      <c r="E38" s="35">
        <v>33117</v>
      </c>
      <c r="F38" s="27" t="s">
        <v>44</v>
      </c>
      <c r="G38" s="27">
        <v>3</v>
      </c>
      <c r="H38" s="27" t="str">
        <f t="shared" si="0"/>
        <v>Không đạt</v>
      </c>
    </row>
    <row r="39" spans="1:8" ht="15" customHeight="1">
      <c r="A39" s="17">
        <v>32</v>
      </c>
      <c r="B39" s="47" t="s">
        <v>215</v>
      </c>
      <c r="C39" s="38" t="s">
        <v>136</v>
      </c>
      <c r="D39" s="37" t="s">
        <v>216</v>
      </c>
      <c r="E39" s="35">
        <v>33279</v>
      </c>
      <c r="F39" s="27" t="s">
        <v>44</v>
      </c>
      <c r="G39" s="27">
        <v>3</v>
      </c>
      <c r="H39" s="27" t="str">
        <f t="shared" si="0"/>
        <v>Không đạt</v>
      </c>
    </row>
    <row r="40" spans="1:8" ht="15" customHeight="1">
      <c r="A40" s="17">
        <v>33</v>
      </c>
      <c r="B40" s="47" t="s">
        <v>217</v>
      </c>
      <c r="C40" s="33" t="s">
        <v>218</v>
      </c>
      <c r="D40" s="34" t="s">
        <v>219</v>
      </c>
      <c r="E40" s="35">
        <v>33594</v>
      </c>
      <c r="F40" s="27" t="s">
        <v>44</v>
      </c>
      <c r="G40" s="27">
        <v>3</v>
      </c>
      <c r="H40" s="27" t="str">
        <f t="shared" si="0"/>
        <v>Không đạt</v>
      </c>
    </row>
    <row r="41" spans="1:8" ht="15" customHeight="1">
      <c r="A41" s="17">
        <v>34</v>
      </c>
      <c r="B41" s="47" t="s">
        <v>220</v>
      </c>
      <c r="C41" s="33" t="s">
        <v>221</v>
      </c>
      <c r="D41" s="34" t="s">
        <v>95</v>
      </c>
      <c r="E41" s="35">
        <v>33344</v>
      </c>
      <c r="F41" s="27" t="s">
        <v>25</v>
      </c>
      <c r="G41" s="27">
        <v>5</v>
      </c>
      <c r="H41" s="27" t="str">
        <f t="shared" si="0"/>
        <v>Trung bình</v>
      </c>
    </row>
    <row r="42" spans="1:8" ht="15" customHeight="1">
      <c r="A42" s="17">
        <v>35</v>
      </c>
      <c r="B42" s="47" t="s">
        <v>222</v>
      </c>
      <c r="C42" s="33" t="s">
        <v>223</v>
      </c>
      <c r="D42" s="34" t="s">
        <v>95</v>
      </c>
      <c r="E42" s="35">
        <v>32942</v>
      </c>
      <c r="F42" s="27" t="s">
        <v>30</v>
      </c>
      <c r="G42" s="27">
        <v>3</v>
      </c>
      <c r="H42" s="27" t="str">
        <f t="shared" si="0"/>
        <v>Không đạt</v>
      </c>
    </row>
    <row r="43" spans="1:8" ht="15" customHeight="1">
      <c r="A43" s="17">
        <v>36</v>
      </c>
      <c r="B43" s="47" t="s">
        <v>224</v>
      </c>
      <c r="C43" s="33" t="s">
        <v>225</v>
      </c>
      <c r="D43" s="34" t="s">
        <v>63</v>
      </c>
      <c r="E43" s="35">
        <v>32893</v>
      </c>
      <c r="F43" s="27" t="s">
        <v>30</v>
      </c>
      <c r="G43" s="27">
        <v>6</v>
      </c>
      <c r="H43" s="27" t="str">
        <f t="shared" si="0"/>
        <v>Trung bình</v>
      </c>
    </row>
    <row r="44" spans="1:8" ht="15" customHeight="1">
      <c r="A44" s="17">
        <v>37</v>
      </c>
      <c r="B44" s="47" t="s">
        <v>226</v>
      </c>
      <c r="C44" s="33" t="s">
        <v>227</v>
      </c>
      <c r="D44" s="34" t="s">
        <v>63</v>
      </c>
      <c r="E44" s="35">
        <v>31312</v>
      </c>
      <c r="F44" s="27" t="s">
        <v>88</v>
      </c>
      <c r="G44" s="27">
        <v>6</v>
      </c>
      <c r="H44" s="27" t="str">
        <f t="shared" si="0"/>
        <v>Trung bình</v>
      </c>
    </row>
    <row r="45" spans="1:8" ht="15" customHeight="1">
      <c r="A45" s="17">
        <v>38</v>
      </c>
      <c r="B45" s="47" t="s">
        <v>228</v>
      </c>
      <c r="C45" s="33" t="s">
        <v>229</v>
      </c>
      <c r="D45" s="34" t="s">
        <v>63</v>
      </c>
      <c r="E45" s="35">
        <v>33118</v>
      </c>
      <c r="F45" s="27" t="s">
        <v>82</v>
      </c>
      <c r="G45" s="27">
        <v>7</v>
      </c>
      <c r="H45" s="27" t="str">
        <f t="shared" si="0"/>
        <v>Khá</v>
      </c>
    </row>
    <row r="46" spans="1:8" ht="15" customHeight="1">
      <c r="A46" s="17">
        <v>39</v>
      </c>
      <c r="B46" s="47" t="s">
        <v>230</v>
      </c>
      <c r="C46" s="33" t="s">
        <v>137</v>
      </c>
      <c r="D46" s="34" t="s">
        <v>231</v>
      </c>
      <c r="E46" s="35">
        <v>33337</v>
      </c>
      <c r="F46" s="27" t="s">
        <v>88</v>
      </c>
      <c r="G46" s="27">
        <v>5</v>
      </c>
      <c r="H46" s="27" t="str">
        <f t="shared" si="0"/>
        <v>Trung bình</v>
      </c>
    </row>
    <row r="47" spans="1:8" ht="15" customHeight="1">
      <c r="A47" s="17">
        <v>40</v>
      </c>
      <c r="B47" s="47" t="s">
        <v>232</v>
      </c>
      <c r="C47" s="33" t="s">
        <v>233</v>
      </c>
      <c r="D47" s="34" t="s">
        <v>234</v>
      </c>
      <c r="E47" s="35">
        <v>33159</v>
      </c>
      <c r="F47" s="27" t="s">
        <v>44</v>
      </c>
      <c r="G47" s="27">
        <v>7</v>
      </c>
      <c r="H47" s="27" t="str">
        <f t="shared" si="0"/>
        <v>Khá</v>
      </c>
    </row>
    <row r="48" spans="1:8" ht="15" customHeight="1">
      <c r="A48" s="17">
        <v>41</v>
      </c>
      <c r="B48" s="47" t="s">
        <v>235</v>
      </c>
      <c r="C48" s="33" t="s">
        <v>236</v>
      </c>
      <c r="D48" s="34" t="s">
        <v>237</v>
      </c>
      <c r="E48" s="35">
        <v>33044</v>
      </c>
      <c r="F48" s="27" t="s">
        <v>88</v>
      </c>
      <c r="G48" s="27">
        <v>6</v>
      </c>
      <c r="H48" s="27" t="str">
        <f t="shared" si="0"/>
        <v>Trung bình</v>
      </c>
    </row>
    <row r="49" ht="3" customHeight="1"/>
    <row r="50" spans="1:8" ht="13.5" customHeight="1">
      <c r="A50" s="23" t="str">
        <f>"Tổng số thí sinh dự thi: "&amp;COUNT(A8:A48)</f>
        <v>Tổng số thí sinh dự thi: 41</v>
      </c>
      <c r="B50" s="23"/>
      <c r="C50" s="20"/>
      <c r="D50" s="20"/>
      <c r="E50" s="58" t="s">
        <v>12</v>
      </c>
      <c r="F50" s="58"/>
      <c r="G50" s="58"/>
      <c r="H50" s="58"/>
    </row>
    <row r="51" spans="1:8" ht="13.5" customHeight="1">
      <c r="A51" s="20" t="s">
        <v>13</v>
      </c>
      <c r="C51" s="46">
        <f>COUNT(A8:A48)-C52</f>
        <v>34</v>
      </c>
      <c r="E51" s="58" t="s">
        <v>9</v>
      </c>
      <c r="F51" s="58"/>
      <c r="G51" s="58"/>
      <c r="H51" s="58"/>
    </row>
    <row r="52" spans="1:8" ht="13.5" customHeight="1">
      <c r="A52" s="22" t="s">
        <v>14</v>
      </c>
      <c r="C52" s="46">
        <f>COUNTIF(H8:H48,"không đạt")</f>
        <v>7</v>
      </c>
      <c r="E52" s="21"/>
      <c r="F52" s="25"/>
      <c r="G52" s="24"/>
      <c r="H52" s="19"/>
    </row>
    <row r="53" spans="5:8" ht="13.5" customHeight="1">
      <c r="E53" s="59"/>
      <c r="F53" s="59"/>
      <c r="G53" s="59"/>
      <c r="H53" s="59"/>
    </row>
    <row r="54" spans="5:8" ht="13.5" customHeight="1">
      <c r="E54" s="32"/>
      <c r="F54" s="32"/>
      <c r="G54" s="32"/>
      <c r="H54" s="32"/>
    </row>
    <row r="55" spans="6:8" ht="13.5" customHeight="1">
      <c r="F55" s="21"/>
      <c r="G55" s="26"/>
      <c r="H55" s="21"/>
    </row>
    <row r="56" spans="5:8" ht="13.5" customHeight="1">
      <c r="E56" s="58" t="s">
        <v>15</v>
      </c>
      <c r="F56" s="58"/>
      <c r="G56" s="58"/>
      <c r="H56" s="58"/>
    </row>
  </sheetData>
  <sheetProtection/>
  <mergeCells count="11">
    <mergeCell ref="C7:D7"/>
    <mergeCell ref="E50:H50"/>
    <mergeCell ref="E51:H51"/>
    <mergeCell ref="E53:H53"/>
    <mergeCell ref="E56:H56"/>
    <mergeCell ref="A1:D1"/>
    <mergeCell ref="E1:H1"/>
    <mergeCell ref="A2:D2"/>
    <mergeCell ref="E2:H2"/>
    <mergeCell ref="A4:H4"/>
    <mergeCell ref="A5:H5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PageLayoutView="0" workbookViewId="0" topLeftCell="A37">
      <selection activeCell="E54" sqref="E54"/>
    </sheetView>
  </sheetViews>
  <sheetFormatPr defaultColWidth="9.140625" defaultRowHeight="12.75"/>
  <cols>
    <col min="1" max="1" width="5.7109375" style="9" customWidth="1"/>
    <col min="2" max="2" width="8.7109375" style="9" customWidth="1"/>
    <col min="3" max="3" width="21.7109375" style="9" customWidth="1"/>
    <col min="4" max="4" width="9.00390625" style="9" customWidth="1"/>
    <col min="5" max="5" width="12.00390625" style="9" customWidth="1"/>
    <col min="6" max="6" width="17.7109375" style="9" customWidth="1"/>
    <col min="7" max="7" width="7.8515625" style="18" customWidth="1"/>
    <col min="8" max="8" width="13.7109375" style="9" customWidth="1"/>
    <col min="9" max="16384" width="9.140625" style="9" customWidth="1"/>
  </cols>
  <sheetData>
    <row r="1" spans="1:11" ht="15" customHeight="1">
      <c r="A1" s="51" t="s">
        <v>4</v>
      </c>
      <c r="B1" s="51"/>
      <c r="C1" s="51"/>
      <c r="D1" s="51"/>
      <c r="E1" s="52" t="s">
        <v>5</v>
      </c>
      <c r="F1" s="52"/>
      <c r="G1" s="52"/>
      <c r="H1" s="52"/>
      <c r="K1" s="10"/>
    </row>
    <row r="2" spans="1:12" ht="15" customHeight="1">
      <c r="A2" s="52" t="s">
        <v>3</v>
      </c>
      <c r="B2" s="52"/>
      <c r="C2" s="52"/>
      <c r="D2" s="52"/>
      <c r="E2" s="53" t="s">
        <v>6</v>
      </c>
      <c r="F2" s="53"/>
      <c r="G2" s="53"/>
      <c r="H2" s="53"/>
      <c r="K2" s="10"/>
      <c r="L2" s="11"/>
    </row>
    <row r="3" spans="1:12" ht="10.5" customHeight="1">
      <c r="A3" s="5"/>
      <c r="B3" s="5"/>
      <c r="C3" s="5"/>
      <c r="D3" s="5"/>
      <c r="E3" s="5"/>
      <c r="F3" s="6"/>
      <c r="G3" s="7"/>
      <c r="H3" s="8"/>
      <c r="I3" s="8"/>
      <c r="J3" s="8"/>
      <c r="K3" s="8"/>
      <c r="L3" s="11"/>
    </row>
    <row r="4" spans="1:11" ht="19.5" customHeight="1">
      <c r="A4" s="54" t="s">
        <v>16</v>
      </c>
      <c r="B4" s="54"/>
      <c r="C4" s="54"/>
      <c r="D4" s="54"/>
      <c r="E4" s="54"/>
      <c r="F4" s="54"/>
      <c r="G4" s="54"/>
      <c r="H4" s="54"/>
      <c r="I4" s="12"/>
      <c r="J4" s="12"/>
      <c r="K4" s="12"/>
    </row>
    <row r="5" spans="1:12" s="1" customFormat="1" ht="18" customHeight="1">
      <c r="A5" s="55" t="s">
        <v>141</v>
      </c>
      <c r="B5" s="55"/>
      <c r="C5" s="55"/>
      <c r="D5" s="55"/>
      <c r="E5" s="55"/>
      <c r="F5" s="55"/>
      <c r="G5" s="55"/>
      <c r="H5" s="55"/>
      <c r="I5" s="13"/>
      <c r="J5" s="13"/>
      <c r="K5" s="13"/>
      <c r="L5" s="9"/>
    </row>
    <row r="6" spans="1:11" s="1" customFormat="1" ht="3.75" customHeight="1">
      <c r="A6" s="14"/>
      <c r="B6" s="14"/>
      <c r="C6" s="15"/>
      <c r="D6" s="14"/>
      <c r="E6" s="14"/>
      <c r="F6" s="14"/>
      <c r="G6" s="16"/>
      <c r="H6" s="16"/>
      <c r="I6" s="14"/>
      <c r="J6" s="14"/>
      <c r="K6" s="9"/>
    </row>
    <row r="7" spans="1:8" s="2" customFormat="1" ht="25.5" customHeight="1">
      <c r="A7" s="3" t="s">
        <v>0</v>
      </c>
      <c r="B7" s="30" t="s">
        <v>10</v>
      </c>
      <c r="C7" s="56" t="s">
        <v>7</v>
      </c>
      <c r="D7" s="57"/>
      <c r="E7" s="3" t="s">
        <v>1</v>
      </c>
      <c r="F7" s="3" t="s">
        <v>2</v>
      </c>
      <c r="G7" s="31" t="s">
        <v>11</v>
      </c>
      <c r="H7" s="4" t="s">
        <v>8</v>
      </c>
    </row>
    <row r="8" spans="1:8" s="45" customFormat="1" ht="14.25" customHeight="1">
      <c r="A8" s="17">
        <v>1</v>
      </c>
      <c r="B8" s="47" t="s">
        <v>238</v>
      </c>
      <c r="C8" s="38" t="s">
        <v>239</v>
      </c>
      <c r="D8" s="39" t="s">
        <v>18</v>
      </c>
      <c r="E8" s="40">
        <v>32943</v>
      </c>
      <c r="F8" s="48" t="s">
        <v>67</v>
      </c>
      <c r="G8" s="28">
        <v>7</v>
      </c>
      <c r="H8" s="27" t="str">
        <f>IF(G8="v","Không đạt",IF(G8&lt;5,"Không đạt",IF(G8&gt;=8,"Giỏi",IF(G8&gt;=7,"Khá","Trung bình"))))</f>
        <v>Khá</v>
      </c>
    </row>
    <row r="9" spans="1:8" s="45" customFormat="1" ht="14.25" customHeight="1">
      <c r="A9" s="17">
        <v>2</v>
      </c>
      <c r="B9" s="47" t="s">
        <v>504</v>
      </c>
      <c r="C9" s="33" t="s">
        <v>505</v>
      </c>
      <c r="D9" s="34" t="s">
        <v>18</v>
      </c>
      <c r="E9" s="35">
        <v>33171</v>
      </c>
      <c r="F9" s="27" t="s">
        <v>28</v>
      </c>
      <c r="G9" s="27">
        <v>5</v>
      </c>
      <c r="H9" s="27" t="str">
        <f aca="true" t="shared" si="0" ref="H9:H156">IF(G9="v","Không đạt",IF(G9&lt;5,"Không đạt",IF(G9&gt;=8,"Giỏi",IF(G9&gt;=7,"Khá","Trung bình"))))</f>
        <v>Trung bình</v>
      </c>
    </row>
    <row r="10" spans="1:8" s="45" customFormat="1" ht="14.25" customHeight="1">
      <c r="A10" s="17">
        <v>3</v>
      </c>
      <c r="B10" s="47" t="s">
        <v>240</v>
      </c>
      <c r="C10" s="33" t="s">
        <v>241</v>
      </c>
      <c r="D10" s="34" t="s">
        <v>146</v>
      </c>
      <c r="E10" s="35" t="s">
        <v>242</v>
      </c>
      <c r="F10" s="27" t="s">
        <v>54</v>
      </c>
      <c r="G10" s="27">
        <v>6</v>
      </c>
      <c r="H10" s="27" t="str">
        <f t="shared" si="0"/>
        <v>Trung bình</v>
      </c>
    </row>
    <row r="11" spans="1:8" s="45" customFormat="1" ht="14.25" customHeight="1">
      <c r="A11" s="17">
        <v>4</v>
      </c>
      <c r="B11" s="47" t="s">
        <v>603</v>
      </c>
      <c r="C11" s="36" t="s">
        <v>110</v>
      </c>
      <c r="D11" s="37" t="s">
        <v>111</v>
      </c>
      <c r="E11" s="35" t="s">
        <v>112</v>
      </c>
      <c r="F11" s="27" t="s">
        <v>169</v>
      </c>
      <c r="G11" s="27">
        <v>5</v>
      </c>
      <c r="H11" s="27" t="str">
        <f t="shared" si="0"/>
        <v>Trung bình</v>
      </c>
    </row>
    <row r="12" spans="1:8" s="45" customFormat="1" ht="14.25" customHeight="1">
      <c r="A12" s="17">
        <v>5</v>
      </c>
      <c r="B12" s="47" t="s">
        <v>243</v>
      </c>
      <c r="C12" s="33" t="s">
        <v>244</v>
      </c>
      <c r="D12" s="34" t="s">
        <v>245</v>
      </c>
      <c r="E12" s="49" t="s">
        <v>246</v>
      </c>
      <c r="F12" s="27" t="s">
        <v>169</v>
      </c>
      <c r="G12" s="27">
        <v>6</v>
      </c>
      <c r="H12" s="27" t="str">
        <f t="shared" si="0"/>
        <v>Trung bình</v>
      </c>
    </row>
    <row r="13" spans="1:8" s="45" customFormat="1" ht="14.25" customHeight="1">
      <c r="A13" s="17">
        <v>6</v>
      </c>
      <c r="B13" s="47" t="s">
        <v>247</v>
      </c>
      <c r="C13" s="33" t="s">
        <v>248</v>
      </c>
      <c r="D13" s="34" t="s">
        <v>249</v>
      </c>
      <c r="E13" s="35" t="s">
        <v>250</v>
      </c>
      <c r="F13" s="27" t="s">
        <v>54</v>
      </c>
      <c r="G13" s="27">
        <v>8</v>
      </c>
      <c r="H13" s="27" t="str">
        <f t="shared" si="0"/>
        <v>Giỏi</v>
      </c>
    </row>
    <row r="14" spans="1:8" s="45" customFormat="1" ht="14.25" customHeight="1">
      <c r="A14" s="17">
        <v>7</v>
      </c>
      <c r="B14" s="47" t="s">
        <v>602</v>
      </c>
      <c r="C14" s="33" t="s">
        <v>92</v>
      </c>
      <c r="D14" s="34" t="s">
        <v>249</v>
      </c>
      <c r="E14" s="35">
        <v>30780</v>
      </c>
      <c r="F14" s="27" t="s">
        <v>25</v>
      </c>
      <c r="G14" s="27">
        <v>5</v>
      </c>
      <c r="H14" s="27" t="str">
        <f t="shared" si="0"/>
        <v>Trung bình</v>
      </c>
    </row>
    <row r="15" spans="1:8" s="45" customFormat="1" ht="14.25" customHeight="1">
      <c r="A15" s="17">
        <v>8</v>
      </c>
      <c r="B15" s="47" t="s">
        <v>251</v>
      </c>
      <c r="C15" s="38" t="s">
        <v>77</v>
      </c>
      <c r="D15" s="39" t="s">
        <v>252</v>
      </c>
      <c r="E15" s="40" t="s">
        <v>253</v>
      </c>
      <c r="F15" s="48" t="s">
        <v>169</v>
      </c>
      <c r="G15" s="27">
        <v>6</v>
      </c>
      <c r="H15" s="27" t="str">
        <f t="shared" si="0"/>
        <v>Trung bình</v>
      </c>
    </row>
    <row r="16" spans="1:8" s="45" customFormat="1" ht="14.25" customHeight="1">
      <c r="A16" s="17">
        <v>9</v>
      </c>
      <c r="B16" s="47" t="s">
        <v>254</v>
      </c>
      <c r="C16" s="38" t="s">
        <v>255</v>
      </c>
      <c r="D16" s="37" t="s">
        <v>100</v>
      </c>
      <c r="E16" s="44" t="s">
        <v>256</v>
      </c>
      <c r="F16" s="50" t="s">
        <v>28</v>
      </c>
      <c r="G16" s="27">
        <v>6</v>
      </c>
      <c r="H16" s="27" t="str">
        <f t="shared" si="0"/>
        <v>Trung bình</v>
      </c>
    </row>
    <row r="17" spans="1:8" s="45" customFormat="1" ht="14.25" customHeight="1">
      <c r="A17" s="17">
        <v>10</v>
      </c>
      <c r="B17" s="47" t="s">
        <v>506</v>
      </c>
      <c r="C17" s="33" t="s">
        <v>49</v>
      </c>
      <c r="D17" s="34" t="s">
        <v>100</v>
      </c>
      <c r="E17" s="49" t="s">
        <v>507</v>
      </c>
      <c r="F17" s="27" t="s">
        <v>447</v>
      </c>
      <c r="G17" s="27">
        <v>5</v>
      </c>
      <c r="H17" s="27" t="str">
        <f t="shared" si="0"/>
        <v>Trung bình</v>
      </c>
    </row>
    <row r="18" spans="1:8" s="45" customFormat="1" ht="14.25" customHeight="1">
      <c r="A18" s="17">
        <v>11</v>
      </c>
      <c r="B18" s="47" t="s">
        <v>403</v>
      </c>
      <c r="C18" s="33" t="s">
        <v>404</v>
      </c>
      <c r="D18" s="34" t="s">
        <v>405</v>
      </c>
      <c r="E18" s="35">
        <v>31756</v>
      </c>
      <c r="F18" s="27" t="s">
        <v>52</v>
      </c>
      <c r="G18" s="27">
        <v>5</v>
      </c>
      <c r="H18" s="27" t="str">
        <f t="shared" si="0"/>
        <v>Trung bình</v>
      </c>
    </row>
    <row r="19" spans="1:8" s="45" customFormat="1" ht="14.25" customHeight="1">
      <c r="A19" s="17">
        <v>12</v>
      </c>
      <c r="B19" s="47" t="s">
        <v>406</v>
      </c>
      <c r="C19" s="33" t="s">
        <v>407</v>
      </c>
      <c r="D19" s="34" t="s">
        <v>68</v>
      </c>
      <c r="E19" s="35">
        <v>33549</v>
      </c>
      <c r="F19" s="27" t="s">
        <v>28</v>
      </c>
      <c r="G19" s="27">
        <v>5</v>
      </c>
      <c r="H19" s="27" t="str">
        <f t="shared" si="0"/>
        <v>Trung bình</v>
      </c>
    </row>
    <row r="20" spans="1:8" s="45" customFormat="1" ht="14.25" customHeight="1">
      <c r="A20" s="17">
        <v>13</v>
      </c>
      <c r="B20" s="47" t="s">
        <v>508</v>
      </c>
      <c r="C20" s="33" t="s">
        <v>509</v>
      </c>
      <c r="D20" s="34" t="s">
        <v>68</v>
      </c>
      <c r="E20" s="35" t="s">
        <v>277</v>
      </c>
      <c r="F20" s="27" t="s">
        <v>20</v>
      </c>
      <c r="G20" s="27">
        <v>5</v>
      </c>
      <c r="H20" s="27" t="str">
        <f t="shared" si="0"/>
        <v>Trung bình</v>
      </c>
    </row>
    <row r="21" spans="1:8" s="45" customFormat="1" ht="14.25" customHeight="1">
      <c r="A21" s="17">
        <v>14</v>
      </c>
      <c r="B21" s="47" t="s">
        <v>257</v>
      </c>
      <c r="C21" s="38" t="s">
        <v>36</v>
      </c>
      <c r="D21" s="39" t="s">
        <v>258</v>
      </c>
      <c r="E21" s="40" t="s">
        <v>259</v>
      </c>
      <c r="F21" s="48" t="s">
        <v>44</v>
      </c>
      <c r="G21" s="27">
        <v>7</v>
      </c>
      <c r="H21" s="27" t="str">
        <f t="shared" si="0"/>
        <v>Khá</v>
      </c>
    </row>
    <row r="22" spans="1:8" s="45" customFormat="1" ht="14.25" customHeight="1">
      <c r="A22" s="17">
        <v>15</v>
      </c>
      <c r="B22" s="47" t="s">
        <v>510</v>
      </c>
      <c r="C22" s="33" t="s">
        <v>511</v>
      </c>
      <c r="D22" s="34" t="s">
        <v>512</v>
      </c>
      <c r="E22" s="35" t="s">
        <v>513</v>
      </c>
      <c r="F22" s="27" t="s">
        <v>28</v>
      </c>
      <c r="G22" s="27">
        <v>3</v>
      </c>
      <c r="H22" s="27" t="str">
        <f t="shared" si="0"/>
        <v>Không đạt</v>
      </c>
    </row>
    <row r="23" spans="1:8" s="45" customFormat="1" ht="14.25" customHeight="1">
      <c r="A23" s="17">
        <v>16</v>
      </c>
      <c r="B23" s="47" t="s">
        <v>260</v>
      </c>
      <c r="C23" s="33" t="s">
        <v>36</v>
      </c>
      <c r="D23" s="34" t="s">
        <v>261</v>
      </c>
      <c r="E23" s="35">
        <v>31324</v>
      </c>
      <c r="F23" s="27" t="s">
        <v>20</v>
      </c>
      <c r="G23" s="27">
        <v>7</v>
      </c>
      <c r="H23" s="27" t="str">
        <f t="shared" si="0"/>
        <v>Khá</v>
      </c>
    </row>
    <row r="24" spans="1:8" s="45" customFormat="1" ht="14.25" customHeight="1">
      <c r="A24" s="17">
        <v>17</v>
      </c>
      <c r="B24" s="47" t="s">
        <v>408</v>
      </c>
      <c r="C24" s="33" t="s">
        <v>60</v>
      </c>
      <c r="D24" s="34" t="s">
        <v>409</v>
      </c>
      <c r="E24" s="35" t="s">
        <v>410</v>
      </c>
      <c r="F24" s="27" t="s">
        <v>88</v>
      </c>
      <c r="G24" s="27">
        <v>5</v>
      </c>
      <c r="H24" s="27" t="str">
        <f t="shared" si="0"/>
        <v>Trung bình</v>
      </c>
    </row>
    <row r="25" spans="1:8" s="45" customFormat="1" ht="14.25" customHeight="1">
      <c r="A25" s="17">
        <v>18</v>
      </c>
      <c r="B25" s="47" t="s">
        <v>262</v>
      </c>
      <c r="C25" s="33" t="s">
        <v>263</v>
      </c>
      <c r="D25" s="34" t="s">
        <v>162</v>
      </c>
      <c r="E25" s="49" t="s">
        <v>264</v>
      </c>
      <c r="F25" s="27" t="s">
        <v>28</v>
      </c>
      <c r="G25" s="27">
        <v>8</v>
      </c>
      <c r="H25" s="27" t="str">
        <f t="shared" si="0"/>
        <v>Giỏi</v>
      </c>
    </row>
    <row r="26" spans="1:8" s="45" customFormat="1" ht="14.25" customHeight="1">
      <c r="A26" s="17">
        <v>19</v>
      </c>
      <c r="B26" s="47" t="s">
        <v>501</v>
      </c>
      <c r="C26" s="38" t="s">
        <v>502</v>
      </c>
      <c r="D26" s="39" t="s">
        <v>162</v>
      </c>
      <c r="E26" s="40" t="s">
        <v>503</v>
      </c>
      <c r="F26" s="48" t="s">
        <v>52</v>
      </c>
      <c r="G26" s="27">
        <v>5</v>
      </c>
      <c r="H26" s="27" t="str">
        <f t="shared" si="0"/>
        <v>Trung bình</v>
      </c>
    </row>
    <row r="27" spans="1:8" s="45" customFormat="1" ht="14.25" customHeight="1">
      <c r="A27" s="17">
        <v>20</v>
      </c>
      <c r="B27" s="47" t="s">
        <v>265</v>
      </c>
      <c r="C27" s="33" t="s">
        <v>266</v>
      </c>
      <c r="D27" s="34" t="s">
        <v>267</v>
      </c>
      <c r="E27" s="35" t="s">
        <v>268</v>
      </c>
      <c r="F27" s="27" t="s">
        <v>22</v>
      </c>
      <c r="G27" s="27">
        <v>7</v>
      </c>
      <c r="H27" s="27" t="str">
        <f t="shared" si="0"/>
        <v>Khá</v>
      </c>
    </row>
    <row r="28" spans="1:8" s="45" customFormat="1" ht="14.25" customHeight="1">
      <c r="A28" s="17">
        <v>21</v>
      </c>
      <c r="B28" s="47" t="s">
        <v>411</v>
      </c>
      <c r="C28" s="33" t="s">
        <v>412</v>
      </c>
      <c r="D28" s="34" t="s">
        <v>116</v>
      </c>
      <c r="E28" s="35">
        <v>33429</v>
      </c>
      <c r="F28" s="27" t="s">
        <v>413</v>
      </c>
      <c r="G28" s="27">
        <v>3</v>
      </c>
      <c r="H28" s="27" t="str">
        <f t="shared" si="0"/>
        <v>Không đạt</v>
      </c>
    </row>
    <row r="29" spans="1:8" s="45" customFormat="1" ht="14.25" customHeight="1">
      <c r="A29" s="17">
        <v>22</v>
      </c>
      <c r="B29" s="47" t="s">
        <v>604</v>
      </c>
      <c r="C29" s="33" t="s">
        <v>115</v>
      </c>
      <c r="D29" s="34" t="s">
        <v>116</v>
      </c>
      <c r="E29" s="35">
        <v>30199</v>
      </c>
      <c r="F29" s="27" t="s">
        <v>169</v>
      </c>
      <c r="G29" s="27">
        <v>5</v>
      </c>
      <c r="H29" s="27" t="str">
        <f t="shared" si="0"/>
        <v>Trung bình</v>
      </c>
    </row>
    <row r="30" spans="1:8" s="45" customFormat="1" ht="14.25" customHeight="1">
      <c r="A30" s="17">
        <v>23</v>
      </c>
      <c r="B30" s="47" t="s">
        <v>269</v>
      </c>
      <c r="C30" s="33" t="s">
        <v>31</v>
      </c>
      <c r="D30" s="34" t="s">
        <v>69</v>
      </c>
      <c r="E30" s="49" t="s">
        <v>270</v>
      </c>
      <c r="F30" s="27" t="s">
        <v>28</v>
      </c>
      <c r="G30" s="27">
        <v>5</v>
      </c>
      <c r="H30" s="27" t="str">
        <f t="shared" si="0"/>
        <v>Trung bình</v>
      </c>
    </row>
    <row r="31" spans="1:8" s="45" customFormat="1" ht="14.25" customHeight="1">
      <c r="A31" s="17">
        <v>24</v>
      </c>
      <c r="B31" s="47" t="s">
        <v>271</v>
      </c>
      <c r="C31" s="33" t="s">
        <v>272</v>
      </c>
      <c r="D31" s="34" t="s">
        <v>69</v>
      </c>
      <c r="E31" s="49" t="s">
        <v>273</v>
      </c>
      <c r="F31" s="27" t="s">
        <v>274</v>
      </c>
      <c r="G31" s="27">
        <v>5</v>
      </c>
      <c r="H31" s="27" t="str">
        <f t="shared" si="0"/>
        <v>Trung bình</v>
      </c>
    </row>
    <row r="32" spans="1:8" s="45" customFormat="1" ht="14.25" customHeight="1">
      <c r="A32" s="17">
        <v>25</v>
      </c>
      <c r="B32" s="47" t="s">
        <v>414</v>
      </c>
      <c r="C32" s="33" t="s">
        <v>415</v>
      </c>
      <c r="D32" s="34" t="s">
        <v>69</v>
      </c>
      <c r="E32" s="35" t="s">
        <v>416</v>
      </c>
      <c r="F32" s="27" t="s">
        <v>52</v>
      </c>
      <c r="G32" s="27">
        <v>5</v>
      </c>
      <c r="H32" s="27" t="str">
        <f t="shared" si="0"/>
        <v>Trung bình</v>
      </c>
    </row>
    <row r="33" spans="1:8" s="45" customFormat="1" ht="14.25" customHeight="1">
      <c r="A33" s="17">
        <v>26</v>
      </c>
      <c r="B33" s="47" t="s">
        <v>275</v>
      </c>
      <c r="C33" s="33" t="s">
        <v>51</v>
      </c>
      <c r="D33" s="34" t="s">
        <v>276</v>
      </c>
      <c r="E33" s="35" t="s">
        <v>277</v>
      </c>
      <c r="F33" s="27" t="s">
        <v>52</v>
      </c>
      <c r="G33" s="27">
        <v>7</v>
      </c>
      <c r="H33" s="27" t="str">
        <f t="shared" si="0"/>
        <v>Khá</v>
      </c>
    </row>
    <row r="34" spans="1:8" s="45" customFormat="1" ht="14.25" customHeight="1">
      <c r="A34" s="17">
        <v>27</v>
      </c>
      <c r="B34" s="47" t="s">
        <v>278</v>
      </c>
      <c r="C34" s="33" t="s">
        <v>75</v>
      </c>
      <c r="D34" s="34" t="s">
        <v>276</v>
      </c>
      <c r="E34" s="35" t="s">
        <v>279</v>
      </c>
      <c r="F34" s="27" t="s">
        <v>28</v>
      </c>
      <c r="G34" s="27">
        <v>8</v>
      </c>
      <c r="H34" s="27" t="str">
        <f t="shared" si="0"/>
        <v>Giỏi</v>
      </c>
    </row>
    <row r="35" spans="1:8" s="45" customFormat="1" ht="14.25" customHeight="1">
      <c r="A35" s="17">
        <v>28</v>
      </c>
      <c r="B35" s="47" t="s">
        <v>280</v>
      </c>
      <c r="C35" s="38" t="s">
        <v>23</v>
      </c>
      <c r="D35" s="39" t="s">
        <v>276</v>
      </c>
      <c r="E35" s="40" t="s">
        <v>281</v>
      </c>
      <c r="F35" s="48" t="s">
        <v>48</v>
      </c>
      <c r="G35" s="27">
        <v>5</v>
      </c>
      <c r="H35" s="27" t="str">
        <f t="shared" si="0"/>
        <v>Trung bình</v>
      </c>
    </row>
    <row r="36" spans="1:8" s="45" customFormat="1" ht="14.25" customHeight="1">
      <c r="A36" s="17">
        <v>29</v>
      </c>
      <c r="B36" s="47" t="s">
        <v>417</v>
      </c>
      <c r="C36" s="33" t="s">
        <v>418</v>
      </c>
      <c r="D36" s="34" t="s">
        <v>276</v>
      </c>
      <c r="E36" s="35" t="s">
        <v>343</v>
      </c>
      <c r="F36" s="27" t="s">
        <v>28</v>
      </c>
      <c r="G36" s="27">
        <v>5</v>
      </c>
      <c r="H36" s="27" t="str">
        <f t="shared" si="0"/>
        <v>Trung bình</v>
      </c>
    </row>
    <row r="37" spans="1:8" s="45" customFormat="1" ht="14.25" customHeight="1">
      <c r="A37" s="17">
        <v>30</v>
      </c>
      <c r="B37" s="47" t="s">
        <v>514</v>
      </c>
      <c r="C37" s="33" t="s">
        <v>21</v>
      </c>
      <c r="D37" s="34" t="s">
        <v>276</v>
      </c>
      <c r="E37" s="35">
        <v>33061</v>
      </c>
      <c r="F37" s="27" t="s">
        <v>28</v>
      </c>
      <c r="G37" s="27">
        <v>5</v>
      </c>
      <c r="H37" s="27" t="str">
        <f t="shared" si="0"/>
        <v>Trung bình</v>
      </c>
    </row>
    <row r="38" spans="1:8" s="45" customFormat="1" ht="14.25" customHeight="1">
      <c r="A38" s="17">
        <v>31</v>
      </c>
      <c r="B38" s="47" t="s">
        <v>419</v>
      </c>
      <c r="C38" s="33" t="s">
        <v>420</v>
      </c>
      <c r="D38" s="34" t="s">
        <v>70</v>
      </c>
      <c r="E38" s="35">
        <v>32669</v>
      </c>
      <c r="F38" s="27" t="s">
        <v>421</v>
      </c>
      <c r="G38" s="27">
        <v>3</v>
      </c>
      <c r="H38" s="27" t="str">
        <f t="shared" si="0"/>
        <v>Không đạt</v>
      </c>
    </row>
    <row r="39" spans="1:8" s="45" customFormat="1" ht="14.25" customHeight="1">
      <c r="A39" s="17">
        <v>32</v>
      </c>
      <c r="B39" s="47" t="s">
        <v>605</v>
      </c>
      <c r="C39" s="33" t="s">
        <v>117</v>
      </c>
      <c r="D39" s="34" t="s">
        <v>85</v>
      </c>
      <c r="E39" s="35">
        <v>28768</v>
      </c>
      <c r="F39" s="27" t="s">
        <v>56</v>
      </c>
      <c r="G39" s="27">
        <v>5</v>
      </c>
      <c r="H39" s="27" t="str">
        <f t="shared" si="0"/>
        <v>Trung bình</v>
      </c>
    </row>
    <row r="40" spans="1:8" s="45" customFormat="1" ht="14.25" customHeight="1">
      <c r="A40" s="17">
        <v>33</v>
      </c>
      <c r="B40" s="47" t="s">
        <v>282</v>
      </c>
      <c r="C40" s="33" t="s">
        <v>283</v>
      </c>
      <c r="D40" s="34" t="s">
        <v>29</v>
      </c>
      <c r="E40" s="35" t="s">
        <v>284</v>
      </c>
      <c r="F40" s="27" t="s">
        <v>34</v>
      </c>
      <c r="G40" s="27">
        <v>6</v>
      </c>
      <c r="H40" s="27" t="str">
        <f t="shared" si="0"/>
        <v>Trung bình</v>
      </c>
    </row>
    <row r="41" spans="1:8" s="45" customFormat="1" ht="14.25" customHeight="1">
      <c r="A41" s="17">
        <v>34</v>
      </c>
      <c r="B41" s="47" t="s">
        <v>515</v>
      </c>
      <c r="C41" s="33" t="s">
        <v>516</v>
      </c>
      <c r="D41" s="34" t="s">
        <v>29</v>
      </c>
      <c r="E41" s="49" t="s">
        <v>517</v>
      </c>
      <c r="F41" s="27" t="s">
        <v>67</v>
      </c>
      <c r="G41" s="27">
        <v>5</v>
      </c>
      <c r="H41" s="27" t="str">
        <f t="shared" si="0"/>
        <v>Trung bình</v>
      </c>
    </row>
    <row r="42" spans="1:8" s="45" customFormat="1" ht="14.25" customHeight="1">
      <c r="A42" s="17">
        <v>35</v>
      </c>
      <c r="B42" s="47" t="s">
        <v>285</v>
      </c>
      <c r="C42" s="33" t="s">
        <v>286</v>
      </c>
      <c r="D42" s="34" t="s">
        <v>287</v>
      </c>
      <c r="E42" s="49" t="s">
        <v>288</v>
      </c>
      <c r="F42" s="27" t="s">
        <v>42</v>
      </c>
      <c r="G42" s="27">
        <v>7</v>
      </c>
      <c r="H42" s="27" t="str">
        <f t="shared" si="0"/>
        <v>Khá</v>
      </c>
    </row>
    <row r="43" spans="1:8" s="45" customFormat="1" ht="14.25" customHeight="1">
      <c r="A43" s="17">
        <v>36</v>
      </c>
      <c r="B43" s="47" t="s">
        <v>289</v>
      </c>
      <c r="C43" s="33" t="s">
        <v>290</v>
      </c>
      <c r="D43" s="34" t="s">
        <v>291</v>
      </c>
      <c r="E43" s="49" t="s">
        <v>292</v>
      </c>
      <c r="F43" s="27" t="s">
        <v>58</v>
      </c>
      <c r="G43" s="27">
        <v>5</v>
      </c>
      <c r="H43" s="27" t="str">
        <f t="shared" si="0"/>
        <v>Trung bình</v>
      </c>
    </row>
    <row r="44" spans="1:8" s="45" customFormat="1" ht="14.25" customHeight="1">
      <c r="A44" s="17">
        <v>37</v>
      </c>
      <c r="B44" s="47" t="s">
        <v>422</v>
      </c>
      <c r="C44" s="33" t="s">
        <v>196</v>
      </c>
      <c r="D44" s="34" t="s">
        <v>86</v>
      </c>
      <c r="E44" s="35" t="s">
        <v>423</v>
      </c>
      <c r="F44" s="27" t="s">
        <v>44</v>
      </c>
      <c r="G44" s="27">
        <v>6</v>
      </c>
      <c r="H44" s="27" t="str">
        <f t="shared" si="0"/>
        <v>Trung bình</v>
      </c>
    </row>
    <row r="45" spans="1:8" s="45" customFormat="1" ht="14.25" customHeight="1">
      <c r="A45" s="17">
        <v>38</v>
      </c>
      <c r="B45" s="47" t="s">
        <v>293</v>
      </c>
      <c r="C45" s="38" t="s">
        <v>66</v>
      </c>
      <c r="D45" s="39" t="s">
        <v>32</v>
      </c>
      <c r="E45" s="40" t="s">
        <v>98</v>
      </c>
      <c r="F45" s="48" t="s">
        <v>44</v>
      </c>
      <c r="G45" s="27">
        <v>3</v>
      </c>
      <c r="H45" s="27" t="str">
        <f t="shared" si="0"/>
        <v>Không đạt</v>
      </c>
    </row>
    <row r="46" spans="1:8" s="45" customFormat="1" ht="14.25" customHeight="1">
      <c r="A46" s="17">
        <v>39</v>
      </c>
      <c r="B46" s="47" t="s">
        <v>424</v>
      </c>
      <c r="C46" s="33" t="s">
        <v>425</v>
      </c>
      <c r="D46" s="34" t="s">
        <v>33</v>
      </c>
      <c r="E46" s="35">
        <v>32906</v>
      </c>
      <c r="F46" s="27" t="s">
        <v>44</v>
      </c>
      <c r="G46" s="27">
        <v>3</v>
      </c>
      <c r="H46" s="27" t="str">
        <f t="shared" si="0"/>
        <v>Không đạt</v>
      </c>
    </row>
    <row r="47" spans="1:8" s="45" customFormat="1" ht="14.25" customHeight="1">
      <c r="A47" s="17">
        <v>40</v>
      </c>
      <c r="B47" s="47" t="s">
        <v>594</v>
      </c>
      <c r="C47" s="33" t="s">
        <v>595</v>
      </c>
      <c r="D47" s="34" t="s">
        <v>33</v>
      </c>
      <c r="E47" s="35">
        <v>32784</v>
      </c>
      <c r="F47" s="27" t="s">
        <v>28</v>
      </c>
      <c r="G47" s="27">
        <v>5</v>
      </c>
      <c r="H47" s="27" t="str">
        <f t="shared" si="0"/>
        <v>Trung bình</v>
      </c>
    </row>
    <row r="48" spans="1:8" s="45" customFormat="1" ht="14.25" customHeight="1">
      <c r="A48" s="17">
        <v>41</v>
      </c>
      <c r="B48" s="47" t="s">
        <v>518</v>
      </c>
      <c r="C48" s="33" t="s">
        <v>519</v>
      </c>
      <c r="D48" s="34" t="s">
        <v>71</v>
      </c>
      <c r="E48" s="49" t="s">
        <v>520</v>
      </c>
      <c r="F48" s="27" t="s">
        <v>421</v>
      </c>
      <c r="G48" s="27">
        <v>7</v>
      </c>
      <c r="H48" s="27" t="str">
        <f t="shared" si="0"/>
        <v>Khá</v>
      </c>
    </row>
    <row r="49" spans="1:8" s="45" customFormat="1" ht="14.25" customHeight="1">
      <c r="A49" s="17">
        <v>42</v>
      </c>
      <c r="B49" s="47" t="s">
        <v>426</v>
      </c>
      <c r="C49" s="33" t="s">
        <v>427</v>
      </c>
      <c r="D49" s="34" t="s">
        <v>35</v>
      </c>
      <c r="E49" s="35">
        <v>33426</v>
      </c>
      <c r="F49" s="27" t="s">
        <v>428</v>
      </c>
      <c r="G49" s="27">
        <v>5</v>
      </c>
      <c r="H49" s="27" t="str">
        <f t="shared" si="0"/>
        <v>Trung bình</v>
      </c>
    </row>
    <row r="50" spans="1:8" s="45" customFormat="1" ht="14.25" customHeight="1">
      <c r="A50" s="17">
        <v>43</v>
      </c>
      <c r="B50" s="47" t="s">
        <v>521</v>
      </c>
      <c r="C50" s="33" t="s">
        <v>522</v>
      </c>
      <c r="D50" s="34" t="s">
        <v>35</v>
      </c>
      <c r="E50" s="35">
        <v>32665</v>
      </c>
      <c r="F50" s="27" t="s">
        <v>19</v>
      </c>
      <c r="G50" s="27">
        <v>5</v>
      </c>
      <c r="H50" s="27" t="str">
        <f t="shared" si="0"/>
        <v>Trung bình</v>
      </c>
    </row>
    <row r="51" spans="1:8" s="45" customFormat="1" ht="14.25" customHeight="1">
      <c r="A51" s="17">
        <v>44</v>
      </c>
      <c r="B51" s="47" t="s">
        <v>294</v>
      </c>
      <c r="C51" s="33" t="s">
        <v>114</v>
      </c>
      <c r="D51" s="34" t="s">
        <v>118</v>
      </c>
      <c r="E51" s="35" t="s">
        <v>295</v>
      </c>
      <c r="F51" s="27" t="s">
        <v>106</v>
      </c>
      <c r="G51" s="27">
        <v>3</v>
      </c>
      <c r="H51" s="27" t="str">
        <f t="shared" si="0"/>
        <v>Không đạt</v>
      </c>
    </row>
    <row r="52" spans="1:8" s="45" customFormat="1" ht="14.25" customHeight="1">
      <c r="A52" s="17">
        <v>45</v>
      </c>
      <c r="B52" s="47" t="s">
        <v>606</v>
      </c>
      <c r="C52" s="33" t="s">
        <v>81</v>
      </c>
      <c r="D52" s="34" t="s">
        <v>118</v>
      </c>
      <c r="E52" s="35">
        <v>26833</v>
      </c>
      <c r="F52" s="27" t="s">
        <v>28</v>
      </c>
      <c r="G52" s="27">
        <v>5</v>
      </c>
      <c r="H52" s="27" t="str">
        <f t="shared" si="0"/>
        <v>Trung bình</v>
      </c>
    </row>
    <row r="53" spans="1:8" s="45" customFormat="1" ht="14.25" customHeight="1">
      <c r="A53" s="17">
        <v>46</v>
      </c>
      <c r="B53" s="47" t="s">
        <v>607</v>
      </c>
      <c r="C53" s="33" t="s">
        <v>119</v>
      </c>
      <c r="D53" s="34" t="s">
        <v>120</v>
      </c>
      <c r="E53" s="35">
        <v>26584</v>
      </c>
      <c r="F53" s="27" t="s">
        <v>169</v>
      </c>
      <c r="G53" s="27">
        <v>3</v>
      </c>
      <c r="H53" s="27" t="str">
        <f t="shared" si="0"/>
        <v>Không đạt</v>
      </c>
    </row>
    <row r="54" spans="1:8" s="45" customFormat="1" ht="14.25" customHeight="1">
      <c r="A54" s="17">
        <v>47</v>
      </c>
      <c r="B54" s="47" t="s">
        <v>429</v>
      </c>
      <c r="C54" s="33" t="s">
        <v>51</v>
      </c>
      <c r="D54" s="34" t="s">
        <v>430</v>
      </c>
      <c r="E54" s="49" t="s">
        <v>622</v>
      </c>
      <c r="F54" s="27" t="s">
        <v>52</v>
      </c>
      <c r="G54" s="27">
        <v>8</v>
      </c>
      <c r="H54" s="27" t="str">
        <f t="shared" si="0"/>
        <v>Giỏi</v>
      </c>
    </row>
    <row r="55" spans="1:8" s="45" customFormat="1" ht="14.25" customHeight="1">
      <c r="A55" s="17">
        <v>48</v>
      </c>
      <c r="B55" s="47" t="s">
        <v>523</v>
      </c>
      <c r="C55" s="33" t="s">
        <v>524</v>
      </c>
      <c r="D55" s="34" t="s">
        <v>430</v>
      </c>
      <c r="E55" s="35" t="s">
        <v>525</v>
      </c>
      <c r="F55" s="27" t="s">
        <v>52</v>
      </c>
      <c r="G55" s="27">
        <v>5</v>
      </c>
      <c r="H55" s="27" t="str">
        <f t="shared" si="0"/>
        <v>Trung bình</v>
      </c>
    </row>
    <row r="56" spans="1:8" s="45" customFormat="1" ht="14.25" customHeight="1">
      <c r="A56" s="17">
        <v>49</v>
      </c>
      <c r="B56" s="47" t="s">
        <v>296</v>
      </c>
      <c r="C56" s="38" t="s">
        <v>297</v>
      </c>
      <c r="D56" s="39" t="s">
        <v>298</v>
      </c>
      <c r="E56" s="40">
        <v>32608</v>
      </c>
      <c r="F56" s="27" t="s">
        <v>299</v>
      </c>
      <c r="G56" s="27">
        <v>6</v>
      </c>
      <c r="H56" s="27" t="str">
        <f t="shared" si="0"/>
        <v>Trung bình</v>
      </c>
    </row>
    <row r="57" spans="1:8" s="45" customFormat="1" ht="14.25" customHeight="1">
      <c r="A57" s="17">
        <v>50</v>
      </c>
      <c r="B57" s="47" t="s">
        <v>300</v>
      </c>
      <c r="C57" s="38" t="s">
        <v>266</v>
      </c>
      <c r="D57" s="39" t="s">
        <v>37</v>
      </c>
      <c r="E57" s="40" t="s">
        <v>301</v>
      </c>
      <c r="F57" s="48" t="s">
        <v>62</v>
      </c>
      <c r="G57" s="27">
        <v>6</v>
      </c>
      <c r="H57" s="27" t="str">
        <f t="shared" si="0"/>
        <v>Trung bình</v>
      </c>
    </row>
    <row r="58" spans="1:8" s="45" customFormat="1" ht="14.25" customHeight="1">
      <c r="A58" s="17">
        <v>51</v>
      </c>
      <c r="B58" s="47" t="s">
        <v>302</v>
      </c>
      <c r="C58" s="33" t="s">
        <v>303</v>
      </c>
      <c r="D58" s="34" t="s">
        <v>304</v>
      </c>
      <c r="E58" s="49" t="s">
        <v>305</v>
      </c>
      <c r="F58" s="27" t="s">
        <v>28</v>
      </c>
      <c r="G58" s="28">
        <v>7</v>
      </c>
      <c r="H58" s="27" t="str">
        <f t="shared" si="0"/>
        <v>Khá</v>
      </c>
    </row>
    <row r="59" spans="1:8" s="45" customFormat="1" ht="14.25" customHeight="1">
      <c r="A59" s="17">
        <v>52</v>
      </c>
      <c r="B59" s="47" t="s">
        <v>306</v>
      </c>
      <c r="C59" s="38" t="s">
        <v>307</v>
      </c>
      <c r="D59" s="39" t="s">
        <v>304</v>
      </c>
      <c r="E59" s="40" t="s">
        <v>308</v>
      </c>
      <c r="F59" s="48" t="s">
        <v>44</v>
      </c>
      <c r="G59" s="27">
        <v>6</v>
      </c>
      <c r="H59" s="27" t="str">
        <f t="shared" si="0"/>
        <v>Trung bình</v>
      </c>
    </row>
    <row r="60" spans="1:8" s="45" customFormat="1" ht="14.25" customHeight="1">
      <c r="A60" s="17">
        <v>53</v>
      </c>
      <c r="B60" s="47" t="s">
        <v>431</v>
      </c>
      <c r="C60" s="33" t="s">
        <v>432</v>
      </c>
      <c r="D60" s="34" t="s">
        <v>304</v>
      </c>
      <c r="E60" s="35">
        <v>33493</v>
      </c>
      <c r="F60" s="27" t="s">
        <v>67</v>
      </c>
      <c r="G60" s="27">
        <v>5</v>
      </c>
      <c r="H60" s="27" t="str">
        <f t="shared" si="0"/>
        <v>Trung bình</v>
      </c>
    </row>
    <row r="61" spans="1:8" s="45" customFormat="1" ht="14.25" customHeight="1">
      <c r="A61" s="17">
        <v>54</v>
      </c>
      <c r="B61" s="47" t="s">
        <v>608</v>
      </c>
      <c r="C61" s="41" t="s">
        <v>121</v>
      </c>
      <c r="D61" s="42" t="s">
        <v>90</v>
      </c>
      <c r="E61" s="43" t="s">
        <v>122</v>
      </c>
      <c r="F61" s="27" t="s">
        <v>28</v>
      </c>
      <c r="G61" s="27">
        <v>5</v>
      </c>
      <c r="H61" s="27" t="str">
        <f t="shared" si="0"/>
        <v>Trung bình</v>
      </c>
    </row>
    <row r="62" spans="1:8" s="45" customFormat="1" ht="14.25" customHeight="1">
      <c r="A62" s="17">
        <v>55</v>
      </c>
      <c r="B62" s="47" t="s">
        <v>309</v>
      </c>
      <c r="C62" s="33" t="s">
        <v>310</v>
      </c>
      <c r="D62" s="34" t="s">
        <v>311</v>
      </c>
      <c r="E62" s="49" t="s">
        <v>312</v>
      </c>
      <c r="F62" s="27" t="s">
        <v>22</v>
      </c>
      <c r="G62" s="27">
        <v>3</v>
      </c>
      <c r="H62" s="27" t="str">
        <f t="shared" si="0"/>
        <v>Không đạt</v>
      </c>
    </row>
    <row r="63" spans="1:8" s="45" customFormat="1" ht="14.25" customHeight="1">
      <c r="A63" s="17">
        <v>56</v>
      </c>
      <c r="B63" s="47" t="s">
        <v>596</v>
      </c>
      <c r="C63" s="33" t="s">
        <v>113</v>
      </c>
      <c r="D63" s="34" t="s">
        <v>311</v>
      </c>
      <c r="E63" s="35">
        <v>33053</v>
      </c>
      <c r="F63" s="27" t="s">
        <v>62</v>
      </c>
      <c r="G63" s="27">
        <v>5</v>
      </c>
      <c r="H63" s="27" t="str">
        <f t="shared" si="0"/>
        <v>Trung bình</v>
      </c>
    </row>
    <row r="64" spans="1:8" s="45" customFormat="1" ht="14.25" customHeight="1">
      <c r="A64" s="17">
        <v>57</v>
      </c>
      <c r="B64" s="47" t="s">
        <v>433</v>
      </c>
      <c r="C64" s="33" t="s">
        <v>434</v>
      </c>
      <c r="D64" s="34" t="s">
        <v>435</v>
      </c>
      <c r="E64" s="35" t="s">
        <v>436</v>
      </c>
      <c r="F64" s="27" t="s">
        <v>41</v>
      </c>
      <c r="G64" s="27">
        <v>7</v>
      </c>
      <c r="H64" s="27" t="str">
        <f t="shared" si="0"/>
        <v>Khá</v>
      </c>
    </row>
    <row r="65" spans="1:8" s="45" customFormat="1" ht="14.25" customHeight="1">
      <c r="A65" s="17">
        <v>58</v>
      </c>
      <c r="B65" s="47" t="s">
        <v>526</v>
      </c>
      <c r="C65" s="33" t="s">
        <v>339</v>
      </c>
      <c r="D65" s="34" t="s">
        <v>527</v>
      </c>
      <c r="E65" s="35">
        <v>33513</v>
      </c>
      <c r="F65" s="27" t="s">
        <v>44</v>
      </c>
      <c r="G65" s="27">
        <v>9</v>
      </c>
      <c r="H65" s="27" t="str">
        <f t="shared" si="0"/>
        <v>Giỏi</v>
      </c>
    </row>
    <row r="66" spans="1:8" s="45" customFormat="1" ht="14.25" customHeight="1">
      <c r="A66" s="17">
        <v>59</v>
      </c>
      <c r="B66" s="47" t="s">
        <v>313</v>
      </c>
      <c r="C66" s="33" t="s">
        <v>314</v>
      </c>
      <c r="D66" s="34" t="s">
        <v>72</v>
      </c>
      <c r="E66" s="35" t="s">
        <v>315</v>
      </c>
      <c r="F66" s="27" t="s">
        <v>26</v>
      </c>
      <c r="G66" s="27">
        <v>5</v>
      </c>
      <c r="H66" s="27" t="str">
        <f t="shared" si="0"/>
        <v>Trung bình</v>
      </c>
    </row>
    <row r="67" spans="1:8" s="45" customFormat="1" ht="14.25" customHeight="1">
      <c r="A67" s="17">
        <v>60</v>
      </c>
      <c r="B67" s="47" t="s">
        <v>528</v>
      </c>
      <c r="C67" s="33" t="s">
        <v>529</v>
      </c>
      <c r="D67" s="34" t="s">
        <v>72</v>
      </c>
      <c r="E67" s="35" t="s">
        <v>530</v>
      </c>
      <c r="F67" s="27" t="s">
        <v>44</v>
      </c>
      <c r="G67" s="27">
        <v>6</v>
      </c>
      <c r="H67" s="27" t="str">
        <f t="shared" si="0"/>
        <v>Trung bình</v>
      </c>
    </row>
    <row r="68" spans="1:8" s="45" customFormat="1" ht="14.25" customHeight="1">
      <c r="A68" s="17">
        <v>61</v>
      </c>
      <c r="B68" s="47" t="s">
        <v>531</v>
      </c>
      <c r="C68" s="33" t="s">
        <v>17</v>
      </c>
      <c r="D68" s="34" t="s">
        <v>123</v>
      </c>
      <c r="E68" s="35">
        <v>32802</v>
      </c>
      <c r="F68" s="27" t="s">
        <v>169</v>
      </c>
      <c r="G68" s="27">
        <v>6</v>
      </c>
      <c r="H68" s="27" t="str">
        <f t="shared" si="0"/>
        <v>Trung bình</v>
      </c>
    </row>
    <row r="69" spans="1:8" s="45" customFormat="1" ht="14.25" customHeight="1">
      <c r="A69" s="17">
        <v>62</v>
      </c>
      <c r="B69" s="47" t="s">
        <v>316</v>
      </c>
      <c r="C69" s="38" t="s">
        <v>317</v>
      </c>
      <c r="D69" s="39" t="s">
        <v>318</v>
      </c>
      <c r="E69" s="40">
        <v>33517</v>
      </c>
      <c r="F69" s="48" t="s">
        <v>44</v>
      </c>
      <c r="G69" s="27">
        <v>7</v>
      </c>
      <c r="H69" s="27" t="str">
        <f t="shared" si="0"/>
        <v>Khá</v>
      </c>
    </row>
    <row r="70" spans="1:8" s="45" customFormat="1" ht="14.25" customHeight="1">
      <c r="A70" s="17">
        <v>63</v>
      </c>
      <c r="B70" s="47" t="s">
        <v>437</v>
      </c>
      <c r="C70" s="33" t="s">
        <v>438</v>
      </c>
      <c r="D70" s="34" t="s">
        <v>38</v>
      </c>
      <c r="E70" s="35" t="s">
        <v>439</v>
      </c>
      <c r="F70" s="27" t="s">
        <v>374</v>
      </c>
      <c r="G70" s="27">
        <v>8</v>
      </c>
      <c r="H70" s="27" t="str">
        <f t="shared" si="0"/>
        <v>Giỏi</v>
      </c>
    </row>
    <row r="71" spans="1:8" s="45" customFormat="1" ht="14.25" customHeight="1">
      <c r="A71" s="17">
        <v>64</v>
      </c>
      <c r="B71" s="47" t="s">
        <v>532</v>
      </c>
      <c r="C71" s="33" t="s">
        <v>533</v>
      </c>
      <c r="D71" s="34" t="s">
        <v>124</v>
      </c>
      <c r="E71" s="35" t="s">
        <v>534</v>
      </c>
      <c r="F71" s="27" t="s">
        <v>82</v>
      </c>
      <c r="G71" s="27">
        <v>6</v>
      </c>
      <c r="H71" s="27" t="str">
        <f t="shared" si="0"/>
        <v>Trung bình</v>
      </c>
    </row>
    <row r="72" spans="1:8" s="45" customFormat="1" ht="14.25" customHeight="1">
      <c r="A72" s="17">
        <v>65</v>
      </c>
      <c r="B72" s="47" t="s">
        <v>319</v>
      </c>
      <c r="C72" s="33" t="s">
        <v>320</v>
      </c>
      <c r="D72" s="34" t="s">
        <v>321</v>
      </c>
      <c r="E72" s="49" t="s">
        <v>322</v>
      </c>
      <c r="F72" s="27" t="s">
        <v>52</v>
      </c>
      <c r="G72" s="27">
        <v>7</v>
      </c>
      <c r="H72" s="27" t="str">
        <f t="shared" si="0"/>
        <v>Khá</v>
      </c>
    </row>
    <row r="73" spans="1:8" s="45" customFormat="1" ht="14.25" customHeight="1">
      <c r="A73" s="17">
        <v>66</v>
      </c>
      <c r="B73" s="47" t="s">
        <v>535</v>
      </c>
      <c r="C73" s="33" t="s">
        <v>536</v>
      </c>
      <c r="D73" s="34" t="s">
        <v>537</v>
      </c>
      <c r="E73" s="49" t="s">
        <v>538</v>
      </c>
      <c r="F73" s="27" t="s">
        <v>20</v>
      </c>
      <c r="G73" s="27">
        <v>8</v>
      </c>
      <c r="H73" s="27" t="str">
        <f t="shared" si="0"/>
        <v>Giỏi</v>
      </c>
    </row>
    <row r="74" spans="1:8" s="45" customFormat="1" ht="14.25" customHeight="1">
      <c r="A74" s="17">
        <v>67</v>
      </c>
      <c r="B74" s="47" t="s">
        <v>609</v>
      </c>
      <c r="C74" s="36" t="s">
        <v>125</v>
      </c>
      <c r="D74" s="37" t="s">
        <v>126</v>
      </c>
      <c r="E74" s="44" t="s">
        <v>127</v>
      </c>
      <c r="F74" s="50" t="s">
        <v>108</v>
      </c>
      <c r="G74" s="27">
        <v>3</v>
      </c>
      <c r="H74" s="27" t="str">
        <f t="shared" si="0"/>
        <v>Không đạt</v>
      </c>
    </row>
    <row r="75" spans="1:8" s="45" customFormat="1" ht="14.25" customHeight="1">
      <c r="A75" s="17">
        <v>68</v>
      </c>
      <c r="B75" s="47" t="s">
        <v>323</v>
      </c>
      <c r="C75" s="33" t="s">
        <v>324</v>
      </c>
      <c r="D75" s="34" t="s">
        <v>39</v>
      </c>
      <c r="E75" s="35">
        <v>33578</v>
      </c>
      <c r="F75" s="27" t="s">
        <v>28</v>
      </c>
      <c r="G75" s="27">
        <v>5</v>
      </c>
      <c r="H75" s="27" t="str">
        <f t="shared" si="0"/>
        <v>Trung bình</v>
      </c>
    </row>
    <row r="76" spans="1:8" s="45" customFormat="1" ht="14.25" customHeight="1">
      <c r="A76" s="17">
        <v>69</v>
      </c>
      <c r="B76" s="47" t="s">
        <v>610</v>
      </c>
      <c r="C76" s="33" t="s">
        <v>128</v>
      </c>
      <c r="D76" s="34" t="s">
        <v>39</v>
      </c>
      <c r="E76" s="35">
        <v>29713</v>
      </c>
      <c r="F76" s="27" t="s">
        <v>169</v>
      </c>
      <c r="G76" s="27">
        <v>2</v>
      </c>
      <c r="H76" s="27" t="str">
        <f t="shared" si="0"/>
        <v>Không đạt</v>
      </c>
    </row>
    <row r="77" spans="1:8" s="45" customFormat="1" ht="14.25" customHeight="1">
      <c r="A77" s="17">
        <v>70</v>
      </c>
      <c r="B77" s="47" t="s">
        <v>325</v>
      </c>
      <c r="C77" s="38" t="s">
        <v>121</v>
      </c>
      <c r="D77" s="39" t="s">
        <v>40</v>
      </c>
      <c r="E77" s="40" t="s">
        <v>326</v>
      </c>
      <c r="F77" s="48" t="s">
        <v>88</v>
      </c>
      <c r="G77" s="27">
        <v>6</v>
      </c>
      <c r="H77" s="27" t="str">
        <f t="shared" si="0"/>
        <v>Trung bình</v>
      </c>
    </row>
    <row r="78" spans="1:8" s="45" customFormat="1" ht="14.25" customHeight="1">
      <c r="A78" s="17">
        <v>71</v>
      </c>
      <c r="B78" s="47" t="s">
        <v>440</v>
      </c>
      <c r="C78" s="33" t="s">
        <v>441</v>
      </c>
      <c r="D78" s="34" t="s">
        <v>40</v>
      </c>
      <c r="E78" s="35" t="s">
        <v>442</v>
      </c>
      <c r="F78" s="27" t="s">
        <v>41</v>
      </c>
      <c r="G78" s="27">
        <v>5</v>
      </c>
      <c r="H78" s="27" t="str">
        <f t="shared" si="0"/>
        <v>Trung bình</v>
      </c>
    </row>
    <row r="79" spans="1:8" s="45" customFormat="1" ht="14.25" customHeight="1">
      <c r="A79" s="17">
        <v>72</v>
      </c>
      <c r="B79" s="47" t="s">
        <v>496</v>
      </c>
      <c r="C79" s="36" t="s">
        <v>51</v>
      </c>
      <c r="D79" s="37" t="s">
        <v>40</v>
      </c>
      <c r="E79" s="35">
        <v>33242</v>
      </c>
      <c r="F79" s="27" t="s">
        <v>62</v>
      </c>
      <c r="G79" s="27">
        <v>5</v>
      </c>
      <c r="H79" s="27" t="str">
        <f t="shared" si="0"/>
        <v>Trung bình</v>
      </c>
    </row>
    <row r="80" spans="1:8" s="45" customFormat="1" ht="14.25" customHeight="1">
      <c r="A80" s="17">
        <v>73</v>
      </c>
      <c r="B80" s="47" t="s">
        <v>539</v>
      </c>
      <c r="C80" s="33" t="s">
        <v>540</v>
      </c>
      <c r="D80" s="34" t="s">
        <v>541</v>
      </c>
      <c r="E80" s="35" t="s">
        <v>542</v>
      </c>
      <c r="F80" s="27" t="s">
        <v>88</v>
      </c>
      <c r="G80" s="27">
        <v>7</v>
      </c>
      <c r="H80" s="27" t="str">
        <f t="shared" si="0"/>
        <v>Khá</v>
      </c>
    </row>
    <row r="81" spans="1:8" s="45" customFormat="1" ht="14.25" customHeight="1">
      <c r="A81" s="17">
        <v>74</v>
      </c>
      <c r="B81" s="47" t="s">
        <v>443</v>
      </c>
      <c r="C81" s="33" t="s">
        <v>444</v>
      </c>
      <c r="D81" s="34" t="s">
        <v>445</v>
      </c>
      <c r="E81" s="35" t="s">
        <v>446</v>
      </c>
      <c r="F81" s="27" t="s">
        <v>447</v>
      </c>
      <c r="G81" s="27">
        <v>3</v>
      </c>
      <c r="H81" s="27" t="str">
        <f t="shared" si="0"/>
        <v>Không đạt</v>
      </c>
    </row>
    <row r="82" spans="1:8" s="45" customFormat="1" ht="14.25" customHeight="1">
      <c r="A82" s="17">
        <v>75</v>
      </c>
      <c r="B82" s="47" t="s">
        <v>327</v>
      </c>
      <c r="C82" s="36" t="s">
        <v>114</v>
      </c>
      <c r="D82" s="37" t="s">
        <v>103</v>
      </c>
      <c r="E82" s="35" t="s">
        <v>328</v>
      </c>
      <c r="F82" s="27" t="s">
        <v>28</v>
      </c>
      <c r="G82" s="27">
        <v>7</v>
      </c>
      <c r="H82" s="27" t="str">
        <f t="shared" si="0"/>
        <v>Khá</v>
      </c>
    </row>
    <row r="83" spans="1:8" s="45" customFormat="1" ht="14.25" customHeight="1">
      <c r="A83" s="17">
        <v>76</v>
      </c>
      <c r="B83" s="47" t="s">
        <v>448</v>
      </c>
      <c r="C83" s="33" t="s">
        <v>449</v>
      </c>
      <c r="D83" s="34" t="s">
        <v>103</v>
      </c>
      <c r="E83" s="35" t="s">
        <v>450</v>
      </c>
      <c r="F83" s="27" t="s">
        <v>44</v>
      </c>
      <c r="G83" s="27">
        <v>7</v>
      </c>
      <c r="H83" s="27" t="str">
        <f t="shared" si="0"/>
        <v>Khá</v>
      </c>
    </row>
    <row r="84" spans="1:8" s="45" customFormat="1" ht="14.25" customHeight="1">
      <c r="A84" s="17">
        <v>77</v>
      </c>
      <c r="B84" s="47" t="s">
        <v>611</v>
      </c>
      <c r="C84" s="33" t="s">
        <v>129</v>
      </c>
      <c r="D84" s="34" t="s">
        <v>130</v>
      </c>
      <c r="E84" s="35" t="s">
        <v>131</v>
      </c>
      <c r="F84" s="27" t="s">
        <v>52</v>
      </c>
      <c r="G84" s="27">
        <v>3</v>
      </c>
      <c r="H84" s="27" t="str">
        <f t="shared" si="0"/>
        <v>Không đạt</v>
      </c>
    </row>
    <row r="85" spans="1:8" s="45" customFormat="1" ht="14.25" customHeight="1">
      <c r="A85" s="17">
        <v>78</v>
      </c>
      <c r="B85" s="47" t="s">
        <v>329</v>
      </c>
      <c r="C85" s="33" t="s">
        <v>330</v>
      </c>
      <c r="D85" s="34" t="s">
        <v>91</v>
      </c>
      <c r="E85" s="35" t="s">
        <v>331</v>
      </c>
      <c r="F85" s="27" t="s">
        <v>22</v>
      </c>
      <c r="G85" s="27">
        <v>7</v>
      </c>
      <c r="H85" s="27" t="str">
        <f t="shared" si="0"/>
        <v>Khá</v>
      </c>
    </row>
    <row r="86" spans="1:8" s="45" customFormat="1" ht="14.25" customHeight="1">
      <c r="A86" s="17">
        <v>79</v>
      </c>
      <c r="B86" s="47" t="s">
        <v>493</v>
      </c>
      <c r="C86" s="33" t="s">
        <v>494</v>
      </c>
      <c r="D86" s="34" t="s">
        <v>91</v>
      </c>
      <c r="E86" s="49" t="s">
        <v>495</v>
      </c>
      <c r="F86" s="27" t="s">
        <v>19</v>
      </c>
      <c r="G86" s="27">
        <v>6</v>
      </c>
      <c r="H86" s="27" t="str">
        <f t="shared" si="0"/>
        <v>Trung bình</v>
      </c>
    </row>
    <row r="87" spans="1:8" s="45" customFormat="1" ht="14.25" customHeight="1">
      <c r="A87" s="17">
        <v>80</v>
      </c>
      <c r="B87" s="47" t="s">
        <v>543</v>
      </c>
      <c r="C87" s="33" t="s">
        <v>544</v>
      </c>
      <c r="D87" s="34" t="s">
        <v>91</v>
      </c>
      <c r="E87" s="35" t="s">
        <v>545</v>
      </c>
      <c r="F87" s="27" t="s">
        <v>184</v>
      </c>
      <c r="G87" s="27">
        <v>5</v>
      </c>
      <c r="H87" s="27" t="str">
        <f t="shared" si="0"/>
        <v>Trung bình</v>
      </c>
    </row>
    <row r="88" spans="1:8" s="45" customFormat="1" ht="14.25" customHeight="1">
      <c r="A88" s="17">
        <v>81</v>
      </c>
      <c r="B88" s="47" t="s">
        <v>332</v>
      </c>
      <c r="C88" s="33" t="s">
        <v>333</v>
      </c>
      <c r="D88" s="42" t="s">
        <v>104</v>
      </c>
      <c r="E88" s="35">
        <v>33248</v>
      </c>
      <c r="F88" s="27" t="s">
        <v>67</v>
      </c>
      <c r="G88" s="27">
        <v>7</v>
      </c>
      <c r="H88" s="27" t="str">
        <f t="shared" si="0"/>
        <v>Khá</v>
      </c>
    </row>
    <row r="89" spans="1:8" s="45" customFormat="1" ht="14.25" customHeight="1">
      <c r="A89" s="17">
        <v>82</v>
      </c>
      <c r="B89" s="47" t="s">
        <v>546</v>
      </c>
      <c r="C89" s="33" t="s">
        <v>64</v>
      </c>
      <c r="D89" s="34" t="s">
        <v>547</v>
      </c>
      <c r="E89" s="35" t="s">
        <v>548</v>
      </c>
      <c r="F89" s="27" t="s">
        <v>54</v>
      </c>
      <c r="G89" s="27">
        <v>7</v>
      </c>
      <c r="H89" s="27" t="str">
        <f t="shared" si="0"/>
        <v>Khá</v>
      </c>
    </row>
    <row r="90" spans="1:8" s="45" customFormat="1" ht="14.25" customHeight="1">
      <c r="A90" s="17">
        <v>83</v>
      </c>
      <c r="B90" s="47" t="s">
        <v>334</v>
      </c>
      <c r="C90" s="33" t="s">
        <v>335</v>
      </c>
      <c r="D90" s="34" t="s">
        <v>336</v>
      </c>
      <c r="E90" s="49" t="s">
        <v>337</v>
      </c>
      <c r="F90" s="27" t="s">
        <v>19</v>
      </c>
      <c r="G90" s="27">
        <v>3</v>
      </c>
      <c r="H90" s="27" t="str">
        <f t="shared" si="0"/>
        <v>Không đạt</v>
      </c>
    </row>
    <row r="91" spans="1:8" s="45" customFormat="1" ht="14.25" customHeight="1">
      <c r="A91" s="17">
        <v>84</v>
      </c>
      <c r="B91" s="47" t="s">
        <v>338</v>
      </c>
      <c r="C91" s="38" t="s">
        <v>339</v>
      </c>
      <c r="D91" s="39" t="s">
        <v>340</v>
      </c>
      <c r="E91" s="40" t="s">
        <v>341</v>
      </c>
      <c r="F91" s="48" t="s">
        <v>44</v>
      </c>
      <c r="G91" s="27">
        <v>8</v>
      </c>
      <c r="H91" s="27" t="str">
        <f t="shared" si="0"/>
        <v>Giỏi</v>
      </c>
    </row>
    <row r="92" spans="1:8" s="45" customFormat="1" ht="14.25" customHeight="1">
      <c r="A92" s="17">
        <v>85</v>
      </c>
      <c r="B92" s="47" t="s">
        <v>451</v>
      </c>
      <c r="C92" s="33" t="s">
        <v>452</v>
      </c>
      <c r="D92" s="34" t="s">
        <v>340</v>
      </c>
      <c r="E92" s="35" t="s">
        <v>453</v>
      </c>
      <c r="F92" s="27" t="s">
        <v>28</v>
      </c>
      <c r="G92" s="27">
        <v>5</v>
      </c>
      <c r="H92" s="27" t="str">
        <f t="shared" si="0"/>
        <v>Trung bình</v>
      </c>
    </row>
    <row r="93" spans="1:8" s="45" customFormat="1" ht="14.25" customHeight="1">
      <c r="A93" s="17">
        <v>86</v>
      </c>
      <c r="B93" s="47" t="s">
        <v>549</v>
      </c>
      <c r="C93" s="33" t="s">
        <v>102</v>
      </c>
      <c r="D93" s="34" t="s">
        <v>340</v>
      </c>
      <c r="E93" s="49" t="s">
        <v>550</v>
      </c>
      <c r="F93" s="27" t="s">
        <v>20</v>
      </c>
      <c r="G93" s="27">
        <v>7</v>
      </c>
      <c r="H93" s="27" t="str">
        <f t="shared" si="0"/>
        <v>Khá</v>
      </c>
    </row>
    <row r="94" spans="1:8" s="45" customFormat="1" ht="14.25" customHeight="1">
      <c r="A94" s="17">
        <v>87</v>
      </c>
      <c r="B94" s="47" t="s">
        <v>551</v>
      </c>
      <c r="C94" s="33" t="s">
        <v>552</v>
      </c>
      <c r="D94" s="34" t="s">
        <v>340</v>
      </c>
      <c r="E94" s="49" t="s">
        <v>553</v>
      </c>
      <c r="F94" s="27" t="s">
        <v>44</v>
      </c>
      <c r="G94" s="27">
        <v>8</v>
      </c>
      <c r="H94" s="27" t="str">
        <f t="shared" si="0"/>
        <v>Giỏi</v>
      </c>
    </row>
    <row r="95" spans="1:8" s="45" customFormat="1" ht="14.25" customHeight="1">
      <c r="A95" s="17">
        <v>88</v>
      </c>
      <c r="B95" s="47" t="s">
        <v>342</v>
      </c>
      <c r="C95" s="33" t="s">
        <v>36</v>
      </c>
      <c r="D95" s="34" t="s">
        <v>76</v>
      </c>
      <c r="E95" s="35" t="s">
        <v>343</v>
      </c>
      <c r="F95" s="27" t="s">
        <v>28</v>
      </c>
      <c r="G95" s="27">
        <v>5</v>
      </c>
      <c r="H95" s="27" t="str">
        <f t="shared" si="0"/>
        <v>Trung bình</v>
      </c>
    </row>
    <row r="96" spans="1:8" s="45" customFormat="1" ht="14.25" customHeight="1">
      <c r="A96" s="17">
        <v>89</v>
      </c>
      <c r="B96" s="47" t="s">
        <v>454</v>
      </c>
      <c r="C96" s="33" t="s">
        <v>455</v>
      </c>
      <c r="D96" s="34" t="s">
        <v>76</v>
      </c>
      <c r="E96" s="35" t="s">
        <v>423</v>
      </c>
      <c r="F96" s="27" t="s">
        <v>20</v>
      </c>
      <c r="G96" s="27">
        <v>5</v>
      </c>
      <c r="H96" s="27" t="str">
        <f t="shared" si="0"/>
        <v>Trung bình</v>
      </c>
    </row>
    <row r="97" spans="1:8" s="45" customFormat="1" ht="14.25" customHeight="1">
      <c r="A97" s="17">
        <v>90</v>
      </c>
      <c r="B97" s="47" t="s">
        <v>497</v>
      </c>
      <c r="C97" s="38" t="s">
        <v>498</v>
      </c>
      <c r="D97" s="37" t="s">
        <v>76</v>
      </c>
      <c r="E97" s="35" t="s">
        <v>499</v>
      </c>
      <c r="F97" s="27" t="s">
        <v>67</v>
      </c>
      <c r="G97" s="27">
        <v>5</v>
      </c>
      <c r="H97" s="27" t="str">
        <f t="shared" si="0"/>
        <v>Trung bình</v>
      </c>
    </row>
    <row r="98" spans="1:8" s="45" customFormat="1" ht="14.25" customHeight="1">
      <c r="A98" s="17">
        <v>91</v>
      </c>
      <c r="B98" s="47" t="s">
        <v>344</v>
      </c>
      <c r="C98" s="33" t="s">
        <v>345</v>
      </c>
      <c r="D98" s="34" t="s">
        <v>346</v>
      </c>
      <c r="E98" s="49" t="s">
        <v>347</v>
      </c>
      <c r="F98" s="27" t="s">
        <v>19</v>
      </c>
      <c r="G98" s="28">
        <v>8</v>
      </c>
      <c r="H98" s="27" t="str">
        <f t="shared" si="0"/>
        <v>Giỏi</v>
      </c>
    </row>
    <row r="99" spans="1:8" s="45" customFormat="1" ht="14.25" customHeight="1">
      <c r="A99" s="17">
        <v>92</v>
      </c>
      <c r="B99" s="47" t="s">
        <v>456</v>
      </c>
      <c r="C99" s="33" t="s">
        <v>457</v>
      </c>
      <c r="D99" s="34" t="s">
        <v>346</v>
      </c>
      <c r="E99" s="35">
        <v>33276</v>
      </c>
      <c r="F99" s="27" t="s">
        <v>28</v>
      </c>
      <c r="G99" s="27">
        <v>7</v>
      </c>
      <c r="H99" s="27" t="str">
        <f t="shared" si="0"/>
        <v>Khá</v>
      </c>
    </row>
    <row r="100" spans="1:8" s="45" customFormat="1" ht="14.25" customHeight="1">
      <c r="A100" s="17">
        <v>93</v>
      </c>
      <c r="B100" s="47" t="s">
        <v>554</v>
      </c>
      <c r="C100" s="33" t="s">
        <v>555</v>
      </c>
      <c r="D100" s="34" t="s">
        <v>556</v>
      </c>
      <c r="E100" s="35" t="s">
        <v>557</v>
      </c>
      <c r="F100" s="27" t="s">
        <v>28</v>
      </c>
      <c r="G100" s="27">
        <v>7</v>
      </c>
      <c r="H100" s="27" t="str">
        <f t="shared" si="0"/>
        <v>Khá</v>
      </c>
    </row>
    <row r="101" spans="1:8" s="45" customFormat="1" ht="14.25" customHeight="1">
      <c r="A101" s="17">
        <v>94</v>
      </c>
      <c r="B101" s="47" t="s">
        <v>348</v>
      </c>
      <c r="C101" s="33" t="s">
        <v>349</v>
      </c>
      <c r="D101" s="34" t="s">
        <v>43</v>
      </c>
      <c r="E101" s="49" t="s">
        <v>350</v>
      </c>
      <c r="F101" s="27" t="s">
        <v>74</v>
      </c>
      <c r="G101" s="27">
        <v>7</v>
      </c>
      <c r="H101" s="27" t="str">
        <f t="shared" si="0"/>
        <v>Khá</v>
      </c>
    </row>
    <row r="102" spans="1:8" s="45" customFormat="1" ht="14.25" customHeight="1">
      <c r="A102" s="17">
        <v>95</v>
      </c>
      <c r="B102" s="47" t="s">
        <v>351</v>
      </c>
      <c r="C102" s="33" t="s">
        <v>352</v>
      </c>
      <c r="D102" s="34" t="s">
        <v>46</v>
      </c>
      <c r="E102" s="35">
        <v>33215</v>
      </c>
      <c r="F102" s="27" t="s">
        <v>54</v>
      </c>
      <c r="G102" s="27">
        <v>3</v>
      </c>
      <c r="H102" s="27" t="str">
        <f t="shared" si="0"/>
        <v>Không đạt</v>
      </c>
    </row>
    <row r="103" spans="1:8" s="45" customFormat="1" ht="14.25" customHeight="1">
      <c r="A103" s="17">
        <v>96</v>
      </c>
      <c r="B103" s="47" t="s">
        <v>558</v>
      </c>
      <c r="C103" s="33" t="s">
        <v>36</v>
      </c>
      <c r="D103" s="34" t="s">
        <v>46</v>
      </c>
      <c r="E103" s="35" t="s">
        <v>559</v>
      </c>
      <c r="F103" s="27" t="s">
        <v>28</v>
      </c>
      <c r="G103" s="27">
        <v>6</v>
      </c>
      <c r="H103" s="27" t="str">
        <f t="shared" si="0"/>
        <v>Trung bình</v>
      </c>
    </row>
    <row r="104" spans="1:8" s="45" customFormat="1" ht="14.25" customHeight="1">
      <c r="A104" s="17">
        <v>97</v>
      </c>
      <c r="B104" s="47" t="s">
        <v>560</v>
      </c>
      <c r="C104" s="33" t="s">
        <v>561</v>
      </c>
      <c r="D104" s="34" t="s">
        <v>105</v>
      </c>
      <c r="E104" s="35">
        <v>32967</v>
      </c>
      <c r="F104" s="27" t="s">
        <v>82</v>
      </c>
      <c r="G104" s="27">
        <v>5</v>
      </c>
      <c r="H104" s="27" t="str">
        <f t="shared" si="0"/>
        <v>Trung bình</v>
      </c>
    </row>
    <row r="105" spans="1:8" s="45" customFormat="1" ht="14.25" customHeight="1">
      <c r="A105" s="17">
        <v>98</v>
      </c>
      <c r="B105" s="47" t="s">
        <v>353</v>
      </c>
      <c r="C105" s="33" t="s">
        <v>354</v>
      </c>
      <c r="D105" s="34" t="s">
        <v>355</v>
      </c>
      <c r="E105" s="35" t="s">
        <v>356</v>
      </c>
      <c r="F105" s="27" t="s">
        <v>169</v>
      </c>
      <c r="G105" s="27">
        <v>5</v>
      </c>
      <c r="H105" s="27" t="str">
        <f t="shared" si="0"/>
        <v>Trung bình</v>
      </c>
    </row>
    <row r="106" spans="1:8" s="45" customFormat="1" ht="14.25" customHeight="1">
      <c r="A106" s="17">
        <v>99</v>
      </c>
      <c r="B106" s="47" t="s">
        <v>458</v>
      </c>
      <c r="C106" s="33" t="s">
        <v>459</v>
      </c>
      <c r="D106" s="34" t="s">
        <v>355</v>
      </c>
      <c r="E106" s="35" t="s">
        <v>460</v>
      </c>
      <c r="F106" s="27" t="s">
        <v>19</v>
      </c>
      <c r="G106" s="27">
        <v>6</v>
      </c>
      <c r="H106" s="27" t="str">
        <f t="shared" si="0"/>
        <v>Trung bình</v>
      </c>
    </row>
    <row r="107" spans="1:8" s="45" customFormat="1" ht="14.25" customHeight="1">
      <c r="A107" s="17">
        <v>100</v>
      </c>
      <c r="B107" s="47" t="s">
        <v>357</v>
      </c>
      <c r="C107" s="33" t="s">
        <v>358</v>
      </c>
      <c r="D107" s="34" t="s">
        <v>47</v>
      </c>
      <c r="E107" s="35">
        <v>32418</v>
      </c>
      <c r="F107" s="27" t="s">
        <v>52</v>
      </c>
      <c r="G107" s="27">
        <v>3</v>
      </c>
      <c r="H107" s="27" t="str">
        <f t="shared" si="0"/>
        <v>Không đạt</v>
      </c>
    </row>
    <row r="108" spans="1:8" s="45" customFormat="1" ht="14.25" customHeight="1">
      <c r="A108" s="17">
        <v>101</v>
      </c>
      <c r="B108" s="47" t="s">
        <v>562</v>
      </c>
      <c r="C108" s="33" t="s">
        <v>236</v>
      </c>
      <c r="D108" s="34" t="s">
        <v>47</v>
      </c>
      <c r="E108" s="49" t="s">
        <v>563</v>
      </c>
      <c r="F108" s="27" t="s">
        <v>28</v>
      </c>
      <c r="G108" s="27">
        <v>3</v>
      </c>
      <c r="H108" s="27" t="str">
        <f t="shared" si="0"/>
        <v>Không đạt</v>
      </c>
    </row>
    <row r="109" spans="1:8" s="45" customFormat="1" ht="14.25" customHeight="1">
      <c r="A109" s="17">
        <v>102</v>
      </c>
      <c r="B109" s="47" t="s">
        <v>461</v>
      </c>
      <c r="C109" s="33" t="s">
        <v>462</v>
      </c>
      <c r="D109" s="34" t="s">
        <v>93</v>
      </c>
      <c r="E109" s="35" t="s">
        <v>453</v>
      </c>
      <c r="F109" s="27" t="s">
        <v>82</v>
      </c>
      <c r="G109" s="27">
        <v>5</v>
      </c>
      <c r="H109" s="27" t="str">
        <f t="shared" si="0"/>
        <v>Trung bình</v>
      </c>
    </row>
    <row r="110" spans="1:8" s="45" customFormat="1" ht="14.25" customHeight="1">
      <c r="A110" s="17">
        <v>103</v>
      </c>
      <c r="B110" s="47" t="s">
        <v>601</v>
      </c>
      <c r="C110" s="33" t="s">
        <v>101</v>
      </c>
      <c r="D110" s="34" t="s">
        <v>93</v>
      </c>
      <c r="E110" s="35">
        <v>33072</v>
      </c>
      <c r="F110" s="27" t="s">
        <v>82</v>
      </c>
      <c r="G110" s="27">
        <v>3</v>
      </c>
      <c r="H110" s="27" t="str">
        <f t="shared" si="0"/>
        <v>Không đạt</v>
      </c>
    </row>
    <row r="111" spans="1:8" s="45" customFormat="1" ht="14.25" customHeight="1">
      <c r="A111" s="17">
        <v>104</v>
      </c>
      <c r="B111" s="47" t="s">
        <v>359</v>
      </c>
      <c r="C111" s="33" t="s">
        <v>360</v>
      </c>
      <c r="D111" s="34" t="s">
        <v>78</v>
      </c>
      <c r="E111" s="35" t="s">
        <v>361</v>
      </c>
      <c r="F111" s="27" t="s">
        <v>28</v>
      </c>
      <c r="G111" s="27">
        <v>5</v>
      </c>
      <c r="H111" s="27" t="str">
        <f t="shared" si="0"/>
        <v>Trung bình</v>
      </c>
    </row>
    <row r="112" spans="1:8" s="45" customFormat="1" ht="14.25" customHeight="1">
      <c r="A112" s="17">
        <v>105</v>
      </c>
      <c r="B112" s="47" t="s">
        <v>362</v>
      </c>
      <c r="C112" s="38" t="s">
        <v>73</v>
      </c>
      <c r="D112" s="39" t="s">
        <v>50</v>
      </c>
      <c r="E112" s="40">
        <v>33575</v>
      </c>
      <c r="F112" s="48" t="s">
        <v>65</v>
      </c>
      <c r="G112" s="27">
        <v>6</v>
      </c>
      <c r="H112" s="27" t="str">
        <f t="shared" si="0"/>
        <v>Trung bình</v>
      </c>
    </row>
    <row r="113" spans="1:8" s="45" customFormat="1" ht="14.25" customHeight="1">
      <c r="A113" s="17">
        <v>106</v>
      </c>
      <c r="B113" s="47" t="s">
        <v>463</v>
      </c>
      <c r="C113" s="33" t="s">
        <v>137</v>
      </c>
      <c r="D113" s="34" t="s">
        <v>97</v>
      </c>
      <c r="E113" s="35">
        <v>33031</v>
      </c>
      <c r="F113" s="27" t="s">
        <v>19</v>
      </c>
      <c r="G113" s="27">
        <v>6</v>
      </c>
      <c r="H113" s="27" t="str">
        <f t="shared" si="0"/>
        <v>Trung bình</v>
      </c>
    </row>
    <row r="114" spans="1:8" s="45" customFormat="1" ht="14.25" customHeight="1">
      <c r="A114" s="17">
        <v>107</v>
      </c>
      <c r="B114" s="47" t="s">
        <v>597</v>
      </c>
      <c r="C114" s="33" t="s">
        <v>598</v>
      </c>
      <c r="D114" s="34" t="s">
        <v>97</v>
      </c>
      <c r="E114" s="35">
        <v>32695</v>
      </c>
      <c r="F114" s="27" t="s">
        <v>67</v>
      </c>
      <c r="G114" s="27">
        <v>3</v>
      </c>
      <c r="H114" s="27" t="str">
        <f t="shared" si="0"/>
        <v>Không đạt</v>
      </c>
    </row>
    <row r="115" spans="1:8" s="45" customFormat="1" ht="14.25" customHeight="1">
      <c r="A115" s="17">
        <v>108</v>
      </c>
      <c r="B115" s="47" t="s">
        <v>564</v>
      </c>
      <c r="C115" s="33" t="s">
        <v>565</v>
      </c>
      <c r="D115" s="34" t="s">
        <v>79</v>
      </c>
      <c r="E115" s="49" t="s">
        <v>566</v>
      </c>
      <c r="F115" s="27" t="s">
        <v>88</v>
      </c>
      <c r="G115" s="27">
        <v>5</v>
      </c>
      <c r="H115" s="27" t="str">
        <f t="shared" si="0"/>
        <v>Trung bình</v>
      </c>
    </row>
    <row r="116" spans="1:8" s="45" customFormat="1" ht="14.25" customHeight="1">
      <c r="A116" s="17">
        <v>109</v>
      </c>
      <c r="B116" s="47" t="s">
        <v>363</v>
      </c>
      <c r="C116" s="38" t="s">
        <v>364</v>
      </c>
      <c r="D116" s="39" t="s">
        <v>80</v>
      </c>
      <c r="E116" s="40" t="s">
        <v>365</v>
      </c>
      <c r="F116" s="48" t="s">
        <v>26</v>
      </c>
      <c r="G116" s="27">
        <v>6</v>
      </c>
      <c r="H116" s="27" t="str">
        <f t="shared" si="0"/>
        <v>Trung bình</v>
      </c>
    </row>
    <row r="117" spans="1:8" s="45" customFormat="1" ht="14.25" customHeight="1">
      <c r="A117" s="17">
        <v>110</v>
      </c>
      <c r="B117" s="47" t="s">
        <v>567</v>
      </c>
      <c r="C117" s="33" t="s">
        <v>568</v>
      </c>
      <c r="D117" s="34" t="s">
        <v>80</v>
      </c>
      <c r="E117" s="35" t="s">
        <v>569</v>
      </c>
      <c r="F117" s="27" t="s">
        <v>28</v>
      </c>
      <c r="G117" s="29" t="s">
        <v>84</v>
      </c>
      <c r="H117" s="27" t="str">
        <f t="shared" si="0"/>
        <v>Không đạt</v>
      </c>
    </row>
    <row r="118" spans="1:8" s="45" customFormat="1" ht="14.25" customHeight="1">
      <c r="A118" s="17">
        <v>111</v>
      </c>
      <c r="B118" s="47" t="s">
        <v>491</v>
      </c>
      <c r="C118" s="33" t="s">
        <v>263</v>
      </c>
      <c r="D118" s="34" t="s">
        <v>53</v>
      </c>
      <c r="E118" s="35" t="s">
        <v>492</v>
      </c>
      <c r="F118" s="27" t="s">
        <v>447</v>
      </c>
      <c r="G118" s="27">
        <v>5</v>
      </c>
      <c r="H118" s="27" t="str">
        <f t="shared" si="0"/>
        <v>Trung bình</v>
      </c>
    </row>
    <row r="119" spans="1:8" s="45" customFormat="1" ht="14.25" customHeight="1">
      <c r="A119" s="17">
        <v>112</v>
      </c>
      <c r="B119" s="47" t="s">
        <v>570</v>
      </c>
      <c r="C119" s="33" t="s">
        <v>255</v>
      </c>
      <c r="D119" s="34" t="s">
        <v>53</v>
      </c>
      <c r="E119" s="35" t="s">
        <v>571</v>
      </c>
      <c r="F119" s="27" t="s">
        <v>58</v>
      </c>
      <c r="G119" s="27">
        <v>6</v>
      </c>
      <c r="H119" s="27" t="str">
        <f t="shared" si="0"/>
        <v>Trung bình</v>
      </c>
    </row>
    <row r="120" spans="1:8" s="45" customFormat="1" ht="14.25" customHeight="1">
      <c r="A120" s="17">
        <v>113</v>
      </c>
      <c r="B120" s="47" t="s">
        <v>612</v>
      </c>
      <c r="C120" s="33" t="s">
        <v>133</v>
      </c>
      <c r="D120" s="34" t="s">
        <v>55</v>
      </c>
      <c r="E120" s="35" t="s">
        <v>134</v>
      </c>
      <c r="F120" s="50" t="s">
        <v>613</v>
      </c>
      <c r="G120" s="27">
        <v>5</v>
      </c>
      <c r="H120" s="27" t="str">
        <f t="shared" si="0"/>
        <v>Trung bình</v>
      </c>
    </row>
    <row r="121" spans="1:8" s="45" customFormat="1" ht="14.25" customHeight="1">
      <c r="A121" s="17">
        <v>114</v>
      </c>
      <c r="B121" s="47" t="s">
        <v>572</v>
      </c>
      <c r="C121" s="33" t="s">
        <v>561</v>
      </c>
      <c r="D121" s="34" t="s">
        <v>107</v>
      </c>
      <c r="E121" s="35" t="s">
        <v>573</v>
      </c>
      <c r="F121" s="27" t="s">
        <v>44</v>
      </c>
      <c r="G121" s="27">
        <v>5</v>
      </c>
      <c r="H121" s="27" t="str">
        <f t="shared" si="0"/>
        <v>Trung bình</v>
      </c>
    </row>
    <row r="122" spans="1:8" s="45" customFormat="1" ht="14.25" customHeight="1">
      <c r="A122" s="17">
        <v>115</v>
      </c>
      <c r="B122" s="47" t="s">
        <v>366</v>
      </c>
      <c r="C122" s="33" t="s">
        <v>244</v>
      </c>
      <c r="D122" s="34" t="s">
        <v>237</v>
      </c>
      <c r="E122" s="35" t="s">
        <v>367</v>
      </c>
      <c r="F122" s="27" t="s">
        <v>28</v>
      </c>
      <c r="G122" s="27">
        <v>3</v>
      </c>
      <c r="H122" s="27" t="str">
        <f t="shared" si="0"/>
        <v>Không đạt</v>
      </c>
    </row>
    <row r="123" spans="1:8" s="45" customFormat="1" ht="14.25" customHeight="1">
      <c r="A123" s="17">
        <v>116</v>
      </c>
      <c r="B123" s="47" t="s">
        <v>574</v>
      </c>
      <c r="C123" s="33" t="s">
        <v>113</v>
      </c>
      <c r="D123" s="34" t="s">
        <v>575</v>
      </c>
      <c r="E123" s="49" t="s">
        <v>576</v>
      </c>
      <c r="F123" s="27" t="s">
        <v>577</v>
      </c>
      <c r="G123" s="27">
        <v>7</v>
      </c>
      <c r="H123" s="27" t="str">
        <f t="shared" si="0"/>
        <v>Khá</v>
      </c>
    </row>
    <row r="124" spans="1:8" s="45" customFormat="1" ht="14.25" customHeight="1">
      <c r="A124" s="17">
        <v>117</v>
      </c>
      <c r="B124" s="47" t="s">
        <v>464</v>
      </c>
      <c r="C124" s="33" t="s">
        <v>465</v>
      </c>
      <c r="D124" s="34" t="s">
        <v>466</v>
      </c>
      <c r="E124" s="35" t="s">
        <v>467</v>
      </c>
      <c r="F124" s="27" t="s">
        <v>28</v>
      </c>
      <c r="G124" s="27">
        <v>5</v>
      </c>
      <c r="H124" s="27" t="str">
        <f t="shared" si="0"/>
        <v>Trung bình</v>
      </c>
    </row>
    <row r="125" spans="1:8" s="45" customFormat="1" ht="14.25" customHeight="1">
      <c r="A125" s="17">
        <v>118</v>
      </c>
      <c r="B125" s="47" t="s">
        <v>578</v>
      </c>
      <c r="C125" s="33" t="s">
        <v>283</v>
      </c>
      <c r="D125" s="34" t="s">
        <v>57</v>
      </c>
      <c r="E125" s="35" t="s">
        <v>579</v>
      </c>
      <c r="F125" s="27" t="s">
        <v>54</v>
      </c>
      <c r="G125" s="27">
        <v>7</v>
      </c>
      <c r="H125" s="27" t="str">
        <f t="shared" si="0"/>
        <v>Khá</v>
      </c>
    </row>
    <row r="126" spans="1:8" s="45" customFormat="1" ht="14.25" customHeight="1">
      <c r="A126" s="17">
        <v>119</v>
      </c>
      <c r="B126" s="47" t="s">
        <v>599</v>
      </c>
      <c r="C126" s="33" t="s">
        <v>600</v>
      </c>
      <c r="D126" s="34" t="s">
        <v>57</v>
      </c>
      <c r="E126" s="35">
        <v>33092</v>
      </c>
      <c r="F126" s="27" t="s">
        <v>108</v>
      </c>
      <c r="G126" s="27">
        <v>3</v>
      </c>
      <c r="H126" s="27" t="str">
        <f t="shared" si="0"/>
        <v>Không đạt</v>
      </c>
    </row>
    <row r="127" spans="1:8" s="45" customFormat="1" ht="14.25" customHeight="1">
      <c r="A127" s="17">
        <v>120</v>
      </c>
      <c r="B127" s="47" t="s">
        <v>368</v>
      </c>
      <c r="C127" s="38" t="s">
        <v>45</v>
      </c>
      <c r="D127" s="39" t="s">
        <v>369</v>
      </c>
      <c r="E127" s="40" t="s">
        <v>370</v>
      </c>
      <c r="F127" s="48" t="s">
        <v>44</v>
      </c>
      <c r="G127" s="27">
        <v>3</v>
      </c>
      <c r="H127" s="27" t="str">
        <f t="shared" si="0"/>
        <v>Không đạt</v>
      </c>
    </row>
    <row r="128" spans="1:8" s="45" customFormat="1" ht="14.25" customHeight="1">
      <c r="A128" s="17">
        <v>121</v>
      </c>
      <c r="B128" s="47" t="s">
        <v>580</v>
      </c>
      <c r="C128" s="33" t="s">
        <v>36</v>
      </c>
      <c r="D128" s="34" t="s">
        <v>581</v>
      </c>
      <c r="E128" s="49" t="s">
        <v>582</v>
      </c>
      <c r="F128" s="35" t="s">
        <v>58</v>
      </c>
      <c r="G128" s="27">
        <v>6</v>
      </c>
      <c r="H128" s="27" t="str">
        <f t="shared" si="0"/>
        <v>Trung bình</v>
      </c>
    </row>
    <row r="129" spans="1:8" s="45" customFormat="1" ht="14.25" customHeight="1">
      <c r="A129" s="17">
        <v>122</v>
      </c>
      <c r="B129" s="47" t="s">
        <v>371</v>
      </c>
      <c r="C129" s="38" t="s">
        <v>372</v>
      </c>
      <c r="D129" s="39" t="s">
        <v>94</v>
      </c>
      <c r="E129" s="40" t="s">
        <v>373</v>
      </c>
      <c r="F129" s="48" t="s">
        <v>374</v>
      </c>
      <c r="G129" s="27">
        <v>5</v>
      </c>
      <c r="H129" s="27" t="str">
        <f t="shared" si="0"/>
        <v>Trung bình</v>
      </c>
    </row>
    <row r="130" spans="1:8" s="45" customFormat="1" ht="14.25" customHeight="1">
      <c r="A130" s="17">
        <v>123</v>
      </c>
      <c r="B130" s="47" t="s">
        <v>500</v>
      </c>
      <c r="C130" s="38" t="s">
        <v>372</v>
      </c>
      <c r="D130" s="37" t="s">
        <v>94</v>
      </c>
      <c r="E130" s="44">
        <v>33519</v>
      </c>
      <c r="F130" s="50" t="s">
        <v>44</v>
      </c>
      <c r="G130" s="27">
        <v>5</v>
      </c>
      <c r="H130" s="27" t="str">
        <f t="shared" si="0"/>
        <v>Trung bình</v>
      </c>
    </row>
    <row r="131" spans="1:8" s="45" customFormat="1" ht="14.25" customHeight="1">
      <c r="A131" s="17">
        <v>124</v>
      </c>
      <c r="B131" s="47" t="s">
        <v>583</v>
      </c>
      <c r="C131" s="33" t="s">
        <v>584</v>
      </c>
      <c r="D131" s="34" t="s">
        <v>94</v>
      </c>
      <c r="E131" s="49" t="s">
        <v>585</v>
      </c>
      <c r="F131" s="27" t="s">
        <v>82</v>
      </c>
      <c r="G131" s="27">
        <v>3</v>
      </c>
      <c r="H131" s="27" t="str">
        <f t="shared" si="0"/>
        <v>Không đạt</v>
      </c>
    </row>
    <row r="132" spans="1:8" s="45" customFormat="1" ht="14.25" customHeight="1">
      <c r="A132" s="17">
        <v>125</v>
      </c>
      <c r="B132" s="47" t="s">
        <v>468</v>
      </c>
      <c r="C132" s="33" t="s">
        <v>469</v>
      </c>
      <c r="D132" s="34" t="s">
        <v>470</v>
      </c>
      <c r="E132" s="35">
        <v>32971</v>
      </c>
      <c r="F132" s="27" t="s">
        <v>22</v>
      </c>
      <c r="G132" s="27">
        <v>5</v>
      </c>
      <c r="H132" s="27" t="str">
        <f t="shared" si="0"/>
        <v>Trung bình</v>
      </c>
    </row>
    <row r="133" spans="1:8" s="45" customFormat="1" ht="14.25" customHeight="1">
      <c r="A133" s="17">
        <v>126</v>
      </c>
      <c r="B133" s="47" t="s">
        <v>375</v>
      </c>
      <c r="C133" s="33" t="s">
        <v>376</v>
      </c>
      <c r="D133" s="34" t="s">
        <v>377</v>
      </c>
      <c r="E133" s="35" t="s">
        <v>378</v>
      </c>
      <c r="F133" s="27" t="s">
        <v>26</v>
      </c>
      <c r="G133" s="27">
        <v>5</v>
      </c>
      <c r="H133" s="27" t="str">
        <f t="shared" si="0"/>
        <v>Trung bình</v>
      </c>
    </row>
    <row r="134" spans="1:8" s="45" customFormat="1" ht="14.25" customHeight="1">
      <c r="A134" s="17">
        <v>127</v>
      </c>
      <c r="B134" s="47" t="s">
        <v>471</v>
      </c>
      <c r="C134" s="33" t="s">
        <v>36</v>
      </c>
      <c r="D134" s="34" t="s">
        <v>377</v>
      </c>
      <c r="E134" s="35" t="s">
        <v>472</v>
      </c>
      <c r="F134" s="27" t="s">
        <v>52</v>
      </c>
      <c r="G134" s="27">
        <v>5</v>
      </c>
      <c r="H134" s="27" t="str">
        <f t="shared" si="0"/>
        <v>Trung bình</v>
      </c>
    </row>
    <row r="135" spans="1:8" s="45" customFormat="1" ht="14.25" customHeight="1">
      <c r="A135" s="17">
        <v>128</v>
      </c>
      <c r="B135" s="47" t="s">
        <v>586</v>
      </c>
      <c r="C135" s="33" t="s">
        <v>587</v>
      </c>
      <c r="D135" s="34" t="s">
        <v>377</v>
      </c>
      <c r="E135" s="49" t="s">
        <v>588</v>
      </c>
      <c r="F135" s="27" t="s">
        <v>22</v>
      </c>
      <c r="G135" s="27">
        <v>5</v>
      </c>
      <c r="H135" s="27" t="str">
        <f t="shared" si="0"/>
        <v>Trung bình</v>
      </c>
    </row>
    <row r="136" spans="1:8" s="45" customFormat="1" ht="14.25" customHeight="1">
      <c r="A136" s="17">
        <v>129</v>
      </c>
      <c r="B136" s="47" t="s">
        <v>379</v>
      </c>
      <c r="C136" s="33" t="s">
        <v>380</v>
      </c>
      <c r="D136" s="34" t="s">
        <v>59</v>
      </c>
      <c r="E136" s="49" t="s">
        <v>381</v>
      </c>
      <c r="F136" s="27" t="s">
        <v>28</v>
      </c>
      <c r="G136" s="27">
        <v>5</v>
      </c>
      <c r="H136" s="27" t="str">
        <f t="shared" si="0"/>
        <v>Trung bình</v>
      </c>
    </row>
    <row r="137" spans="1:8" s="45" customFormat="1" ht="14.25" customHeight="1">
      <c r="A137" s="17">
        <v>130</v>
      </c>
      <c r="B137" s="47" t="s">
        <v>473</v>
      </c>
      <c r="C137" s="33" t="s">
        <v>474</v>
      </c>
      <c r="D137" s="34" t="s">
        <v>475</v>
      </c>
      <c r="E137" s="35" t="s">
        <v>476</v>
      </c>
      <c r="F137" s="27" t="s">
        <v>28</v>
      </c>
      <c r="G137" s="27">
        <v>6</v>
      </c>
      <c r="H137" s="27" t="str">
        <f t="shared" si="0"/>
        <v>Trung bình</v>
      </c>
    </row>
    <row r="138" spans="1:8" s="45" customFormat="1" ht="14.25" customHeight="1">
      <c r="A138" s="17">
        <v>131</v>
      </c>
      <c r="B138" s="47" t="s">
        <v>619</v>
      </c>
      <c r="C138" s="38" t="s">
        <v>620</v>
      </c>
      <c r="D138" s="37" t="s">
        <v>621</v>
      </c>
      <c r="E138" s="44">
        <v>33323</v>
      </c>
      <c r="F138" s="50" t="s">
        <v>22</v>
      </c>
      <c r="G138" s="27">
        <v>3</v>
      </c>
      <c r="H138" s="27" t="str">
        <f t="shared" si="0"/>
        <v>Không đạt</v>
      </c>
    </row>
    <row r="139" spans="1:8" s="45" customFormat="1" ht="14.25" customHeight="1">
      <c r="A139" s="17">
        <v>132</v>
      </c>
      <c r="B139" s="47" t="s">
        <v>477</v>
      </c>
      <c r="C139" s="33" t="s">
        <v>31</v>
      </c>
      <c r="D139" s="34" t="s">
        <v>61</v>
      </c>
      <c r="E139" s="35" t="s">
        <v>478</v>
      </c>
      <c r="F139" s="27" t="s">
        <v>28</v>
      </c>
      <c r="G139" s="27">
        <v>6</v>
      </c>
      <c r="H139" s="27" t="str">
        <f t="shared" si="0"/>
        <v>Trung bình</v>
      </c>
    </row>
    <row r="140" spans="1:8" s="45" customFormat="1" ht="14.25" customHeight="1">
      <c r="A140" s="17">
        <v>133</v>
      </c>
      <c r="B140" s="47" t="s">
        <v>589</v>
      </c>
      <c r="C140" s="33" t="s">
        <v>590</v>
      </c>
      <c r="D140" s="34" t="s">
        <v>61</v>
      </c>
      <c r="E140" s="35" t="s">
        <v>591</v>
      </c>
      <c r="F140" s="27" t="s">
        <v>28</v>
      </c>
      <c r="G140" s="29" t="s">
        <v>84</v>
      </c>
      <c r="H140" s="27" t="str">
        <f t="shared" si="0"/>
        <v>Không đạt</v>
      </c>
    </row>
    <row r="141" spans="1:8" s="45" customFormat="1" ht="14.25" customHeight="1">
      <c r="A141" s="17">
        <v>134</v>
      </c>
      <c r="B141" s="47" t="s">
        <v>382</v>
      </c>
      <c r="C141" s="33" t="s">
        <v>383</v>
      </c>
      <c r="D141" s="34" t="s">
        <v>95</v>
      </c>
      <c r="E141" s="35" t="s">
        <v>384</v>
      </c>
      <c r="F141" s="27" t="s">
        <v>184</v>
      </c>
      <c r="G141" s="27">
        <v>6</v>
      </c>
      <c r="H141" s="27" t="str">
        <f t="shared" si="0"/>
        <v>Trung bình</v>
      </c>
    </row>
    <row r="142" spans="1:8" s="45" customFormat="1" ht="14.25" customHeight="1">
      <c r="A142" s="17">
        <v>135</v>
      </c>
      <c r="B142" s="47" t="s">
        <v>614</v>
      </c>
      <c r="C142" s="33" t="s">
        <v>135</v>
      </c>
      <c r="D142" s="34" t="s">
        <v>83</v>
      </c>
      <c r="E142" s="35">
        <v>29606</v>
      </c>
      <c r="F142" s="27" t="s">
        <v>25</v>
      </c>
      <c r="G142" s="27">
        <v>5</v>
      </c>
      <c r="H142" s="27" t="str">
        <f t="shared" si="0"/>
        <v>Trung bình</v>
      </c>
    </row>
    <row r="143" spans="1:8" s="45" customFormat="1" ht="14.25" customHeight="1">
      <c r="A143" s="17">
        <v>136</v>
      </c>
      <c r="B143" s="47" t="s">
        <v>479</v>
      </c>
      <c r="C143" s="33" t="s">
        <v>480</v>
      </c>
      <c r="D143" s="34" t="s">
        <v>63</v>
      </c>
      <c r="E143" s="35">
        <v>33545</v>
      </c>
      <c r="F143" s="27" t="s">
        <v>58</v>
      </c>
      <c r="G143" s="27">
        <v>6</v>
      </c>
      <c r="H143" s="27" t="str">
        <f t="shared" si="0"/>
        <v>Trung bình</v>
      </c>
    </row>
    <row r="144" spans="1:8" s="45" customFormat="1" ht="14.25" customHeight="1">
      <c r="A144" s="17">
        <v>137</v>
      </c>
      <c r="B144" s="47" t="s">
        <v>385</v>
      </c>
      <c r="C144" s="38" t="s">
        <v>386</v>
      </c>
      <c r="D144" s="39" t="s">
        <v>63</v>
      </c>
      <c r="E144" s="40">
        <v>32115</v>
      </c>
      <c r="F144" s="48" t="s">
        <v>20</v>
      </c>
      <c r="G144" s="27">
        <v>3</v>
      </c>
      <c r="H144" s="27" t="str">
        <f t="shared" si="0"/>
        <v>Không đạt</v>
      </c>
    </row>
    <row r="145" spans="1:8" s="45" customFormat="1" ht="14.25" customHeight="1">
      <c r="A145" s="17">
        <v>138</v>
      </c>
      <c r="B145" s="47" t="s">
        <v>481</v>
      </c>
      <c r="C145" s="33" t="s">
        <v>137</v>
      </c>
      <c r="D145" s="34" t="s">
        <v>63</v>
      </c>
      <c r="E145" s="35" t="s">
        <v>482</v>
      </c>
      <c r="F145" s="27" t="s">
        <v>52</v>
      </c>
      <c r="G145" s="27">
        <v>5</v>
      </c>
      <c r="H145" s="27" t="str">
        <f t="shared" si="0"/>
        <v>Trung bình</v>
      </c>
    </row>
    <row r="146" spans="1:8" s="45" customFormat="1" ht="14.25" customHeight="1">
      <c r="A146" s="17">
        <v>139</v>
      </c>
      <c r="B146" s="47" t="s">
        <v>489</v>
      </c>
      <c r="C146" s="33" t="s">
        <v>427</v>
      </c>
      <c r="D146" s="34" t="s">
        <v>63</v>
      </c>
      <c r="E146" s="35" t="s">
        <v>490</v>
      </c>
      <c r="F146" s="27" t="s">
        <v>88</v>
      </c>
      <c r="G146" s="27">
        <v>6</v>
      </c>
      <c r="H146" s="27" t="str">
        <f t="shared" si="0"/>
        <v>Trung bình</v>
      </c>
    </row>
    <row r="147" spans="1:8" s="45" customFormat="1" ht="14.25" customHeight="1">
      <c r="A147" s="17">
        <v>140</v>
      </c>
      <c r="B147" s="47" t="s">
        <v>616</v>
      </c>
      <c r="C147" s="33" t="s">
        <v>51</v>
      </c>
      <c r="D147" s="34" t="s">
        <v>63</v>
      </c>
      <c r="E147" s="35">
        <v>33549</v>
      </c>
      <c r="F147" s="27" t="s">
        <v>169</v>
      </c>
      <c r="G147" s="27">
        <v>6</v>
      </c>
      <c r="H147" s="27" t="str">
        <f t="shared" si="0"/>
        <v>Trung bình</v>
      </c>
    </row>
    <row r="148" spans="1:8" s="45" customFormat="1" ht="14.25" customHeight="1">
      <c r="A148" s="17">
        <v>141</v>
      </c>
      <c r="B148" s="47" t="s">
        <v>387</v>
      </c>
      <c r="C148" s="38" t="s">
        <v>386</v>
      </c>
      <c r="D148" s="37" t="s">
        <v>388</v>
      </c>
      <c r="E148" s="49" t="s">
        <v>389</v>
      </c>
      <c r="F148" s="27" t="s">
        <v>390</v>
      </c>
      <c r="G148" s="27">
        <v>7</v>
      </c>
      <c r="H148" s="27" t="str">
        <f t="shared" si="0"/>
        <v>Khá</v>
      </c>
    </row>
    <row r="149" spans="1:8" s="45" customFormat="1" ht="14.25" customHeight="1">
      <c r="A149" s="17">
        <v>142</v>
      </c>
      <c r="B149" s="47" t="s">
        <v>483</v>
      </c>
      <c r="C149" s="33" t="s">
        <v>386</v>
      </c>
      <c r="D149" s="34" t="s">
        <v>388</v>
      </c>
      <c r="E149" s="35" t="s">
        <v>484</v>
      </c>
      <c r="F149" s="27" t="s">
        <v>62</v>
      </c>
      <c r="G149" s="27">
        <v>5</v>
      </c>
      <c r="H149" s="27" t="str">
        <f t="shared" si="0"/>
        <v>Trung bình</v>
      </c>
    </row>
    <row r="150" spans="1:8" s="45" customFormat="1" ht="14.25" customHeight="1">
      <c r="A150" s="17">
        <v>143</v>
      </c>
      <c r="B150" s="47" t="s">
        <v>485</v>
      </c>
      <c r="C150" s="33" t="s">
        <v>486</v>
      </c>
      <c r="D150" s="34" t="s">
        <v>388</v>
      </c>
      <c r="E150" s="35">
        <v>33153</v>
      </c>
      <c r="F150" s="27" t="s">
        <v>447</v>
      </c>
      <c r="G150" s="27">
        <v>3</v>
      </c>
      <c r="H150" s="27" t="str">
        <f t="shared" si="0"/>
        <v>Không đạt</v>
      </c>
    </row>
    <row r="151" spans="1:8" s="45" customFormat="1" ht="14.25" customHeight="1">
      <c r="A151" s="17">
        <v>144</v>
      </c>
      <c r="B151" s="47" t="s">
        <v>592</v>
      </c>
      <c r="C151" s="33" t="s">
        <v>244</v>
      </c>
      <c r="D151" s="34" t="s">
        <v>593</v>
      </c>
      <c r="E151" s="49" t="s">
        <v>99</v>
      </c>
      <c r="F151" s="27" t="s">
        <v>22</v>
      </c>
      <c r="G151" s="27">
        <v>5</v>
      </c>
      <c r="H151" s="27" t="str">
        <f t="shared" si="0"/>
        <v>Trung bình</v>
      </c>
    </row>
    <row r="152" spans="1:8" s="45" customFormat="1" ht="14.25" customHeight="1">
      <c r="A152" s="17">
        <v>145</v>
      </c>
      <c r="B152" s="47" t="s">
        <v>391</v>
      </c>
      <c r="C152" s="33" t="s">
        <v>392</v>
      </c>
      <c r="D152" s="34" t="s">
        <v>393</v>
      </c>
      <c r="E152" s="49" t="s">
        <v>394</v>
      </c>
      <c r="F152" s="27" t="s">
        <v>108</v>
      </c>
      <c r="G152" s="27">
        <v>6</v>
      </c>
      <c r="H152" s="27" t="str">
        <f t="shared" si="0"/>
        <v>Trung bình</v>
      </c>
    </row>
    <row r="153" spans="1:8" s="45" customFormat="1" ht="14.25" customHeight="1">
      <c r="A153" s="17">
        <v>146</v>
      </c>
      <c r="B153" s="47" t="s">
        <v>615</v>
      </c>
      <c r="C153" s="38" t="s">
        <v>138</v>
      </c>
      <c r="D153" s="37" t="s">
        <v>139</v>
      </c>
      <c r="E153" s="44">
        <v>26553</v>
      </c>
      <c r="F153" s="50" t="s">
        <v>140</v>
      </c>
      <c r="G153" s="27">
        <v>5</v>
      </c>
      <c r="H153" s="27" t="str">
        <f t="shared" si="0"/>
        <v>Trung bình</v>
      </c>
    </row>
    <row r="154" spans="1:8" s="45" customFormat="1" ht="14.25" customHeight="1">
      <c r="A154" s="17">
        <v>147</v>
      </c>
      <c r="B154" s="47" t="s">
        <v>395</v>
      </c>
      <c r="C154" s="33" t="s">
        <v>396</v>
      </c>
      <c r="D154" s="34" t="s">
        <v>397</v>
      </c>
      <c r="E154" s="49" t="s">
        <v>398</v>
      </c>
      <c r="F154" s="27" t="s">
        <v>82</v>
      </c>
      <c r="G154" s="27">
        <v>5</v>
      </c>
      <c r="H154" s="27" t="str">
        <f t="shared" si="0"/>
        <v>Trung bình</v>
      </c>
    </row>
    <row r="155" spans="1:8" s="45" customFormat="1" ht="14.25" customHeight="1">
      <c r="A155" s="17">
        <v>148</v>
      </c>
      <c r="B155" s="47" t="s">
        <v>399</v>
      </c>
      <c r="C155" s="33" t="s">
        <v>400</v>
      </c>
      <c r="D155" s="34" t="s">
        <v>401</v>
      </c>
      <c r="E155" s="35" t="s">
        <v>402</v>
      </c>
      <c r="F155" s="27" t="s">
        <v>108</v>
      </c>
      <c r="G155" s="27">
        <v>6</v>
      </c>
      <c r="H155" s="27" t="str">
        <f t="shared" si="0"/>
        <v>Trung bình</v>
      </c>
    </row>
    <row r="156" spans="1:8" s="45" customFormat="1" ht="14.25" customHeight="1">
      <c r="A156" s="17">
        <v>149</v>
      </c>
      <c r="B156" s="47" t="s">
        <v>487</v>
      </c>
      <c r="C156" s="33" t="s">
        <v>488</v>
      </c>
      <c r="D156" s="34" t="s">
        <v>401</v>
      </c>
      <c r="E156" s="35">
        <v>33549</v>
      </c>
      <c r="F156" s="27" t="s">
        <v>22</v>
      </c>
      <c r="G156" s="27">
        <v>3</v>
      </c>
      <c r="H156" s="27" t="str">
        <f t="shared" si="0"/>
        <v>Không đạt</v>
      </c>
    </row>
    <row r="157" spans="1:8" s="45" customFormat="1" ht="14.25" customHeight="1">
      <c r="A157" s="17">
        <v>150</v>
      </c>
      <c r="B157" s="47" t="s">
        <v>617</v>
      </c>
      <c r="C157" s="38" t="s">
        <v>618</v>
      </c>
      <c r="D157" s="37" t="s">
        <v>109</v>
      </c>
      <c r="E157" s="44">
        <v>32798</v>
      </c>
      <c r="F157" s="50" t="s">
        <v>44</v>
      </c>
      <c r="G157" s="27">
        <v>3</v>
      </c>
      <c r="H157" s="27" t="str">
        <f>IF(G157="v","Không đạt",IF(G157&lt;5,"Không đạt",IF(G157&gt;=8,"Giỏi",IF(G157&gt;=7,"Khá","Trung bình"))))</f>
        <v>Không đạt</v>
      </c>
    </row>
    <row r="158" ht="3.75" customHeight="1"/>
    <row r="159" spans="1:8" ht="15" customHeight="1">
      <c r="A159" s="23" t="str">
        <f>"Tổng số thí sinh dự thi: "&amp;COUNT(A8:A157)</f>
        <v>Tổng số thí sinh dự thi: 150</v>
      </c>
      <c r="B159" s="23"/>
      <c r="C159" s="20"/>
      <c r="D159" s="20"/>
      <c r="E159" s="58" t="s">
        <v>12</v>
      </c>
      <c r="F159" s="58"/>
      <c r="G159" s="58"/>
      <c r="H159" s="58"/>
    </row>
    <row r="160" spans="1:8" ht="15" customHeight="1">
      <c r="A160" s="20" t="s">
        <v>13</v>
      </c>
      <c r="C160" s="46">
        <f>COUNT(A8:A157)-C161</f>
        <v>121</v>
      </c>
      <c r="E160" s="58" t="s">
        <v>9</v>
      </c>
      <c r="F160" s="58"/>
      <c r="G160" s="58"/>
      <c r="H160" s="58"/>
    </row>
    <row r="161" spans="1:8" ht="15" customHeight="1">
      <c r="A161" s="22" t="s">
        <v>14</v>
      </c>
      <c r="C161" s="46">
        <f>COUNTIF(H8:H157,"không đạt")</f>
        <v>29</v>
      </c>
      <c r="E161" s="21"/>
      <c r="F161" s="25"/>
      <c r="G161" s="24"/>
      <c r="H161" s="19"/>
    </row>
    <row r="162" spans="5:8" ht="15" customHeight="1">
      <c r="E162" s="59"/>
      <c r="F162" s="59"/>
      <c r="G162" s="59"/>
      <c r="H162" s="59"/>
    </row>
    <row r="163" spans="5:8" ht="15" customHeight="1">
      <c r="E163" s="32"/>
      <c r="F163" s="32"/>
      <c r="G163" s="32"/>
      <c r="H163" s="32"/>
    </row>
    <row r="164" spans="6:8" ht="15" customHeight="1">
      <c r="F164" s="21"/>
      <c r="G164" s="26"/>
      <c r="H164" s="21"/>
    </row>
    <row r="165" spans="5:8" ht="15" customHeight="1">
      <c r="E165" s="58" t="s">
        <v>15</v>
      </c>
      <c r="F165" s="58"/>
      <c r="G165" s="58"/>
      <c r="H165" s="58"/>
    </row>
  </sheetData>
  <sheetProtection/>
  <mergeCells count="11">
    <mergeCell ref="A1:D1"/>
    <mergeCell ref="E1:H1"/>
    <mergeCell ref="A2:D2"/>
    <mergeCell ref="E2:H2"/>
    <mergeCell ref="A4:H4"/>
    <mergeCell ref="A5:H5"/>
    <mergeCell ref="C7:D7"/>
    <mergeCell ref="E159:H159"/>
    <mergeCell ref="E160:H160"/>
    <mergeCell ref="E162:H162"/>
    <mergeCell ref="E165:H165"/>
  </mergeCells>
  <printOptions horizontalCentered="1"/>
  <pageMargins left="0.1968503937007874" right="0.1968503937007874" top="0.3937007874015748" bottom="0.3149606299212598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P.HIEUTRUONG</dc:creator>
  <cp:keywords/>
  <dc:description/>
  <cp:lastModifiedBy>XUANBACH</cp:lastModifiedBy>
  <cp:lastPrinted>2013-06-13T09:12:54Z</cp:lastPrinted>
  <dcterms:created xsi:type="dcterms:W3CDTF">2010-12-06T08:59:48Z</dcterms:created>
  <dcterms:modified xsi:type="dcterms:W3CDTF">2013-06-17T01:30:23Z</dcterms:modified>
  <cp:category/>
  <cp:version/>
  <cp:contentType/>
  <cp:contentStatus/>
</cp:coreProperties>
</file>